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7965" activeTab="0"/>
  </bookViews>
  <sheets>
    <sheet name="załacznik nr 3" sheetId="1" r:id="rId1"/>
    <sheet name="załącznik nr 4" sheetId="2" r:id="rId2"/>
    <sheet name="Arkusz3" sheetId="3" r:id="rId3"/>
  </sheets>
  <definedNames>
    <definedName name="_xlnm.Print_Titles" localSheetId="0">'załacznik nr 3'!$5:$5</definedName>
  </definedNames>
  <calcPr fullCalcOnLoad="1"/>
</workbook>
</file>

<file path=xl/sharedStrings.xml><?xml version="1.0" encoding="utf-8"?>
<sst xmlns="http://schemas.openxmlformats.org/spreadsheetml/2006/main" count="135" uniqueCount="72">
  <si>
    <t xml:space="preserve">Załącznik Nr 6 do Uchwały Rady Gminy Chojnów Nr XVI/106/2011 z dnia 30 grudnia 2011 </t>
  </si>
  <si>
    <t>PLAN ZADAŃ INWESTYCYJNYCH NA ROK 2012</t>
  </si>
  <si>
    <t>Dział</t>
  </si>
  <si>
    <t>Rozdział</t>
  </si>
  <si>
    <t>§</t>
  </si>
  <si>
    <t>Nazwa inwestycji</t>
  </si>
  <si>
    <t>Wartość szacunkowa</t>
  </si>
  <si>
    <t>Środki własne</t>
  </si>
  <si>
    <t>Wydatki w ramach funduszu sołeckiego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</si>
  <si>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</si>
  <si>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</si>
  <si>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</si>
  <si>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</si>
  <si>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</si>
  <si>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</si>
  <si>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</si>
  <si>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Budowa kanalizacji sanitarnej  dla wsi Rokitki Etap II,</t>
  </si>
  <si>
    <t>Budowa sieci kanalizacji sanitarnej dla wsi Zamienice kolonia i Rokitki kolonia Brzozy</t>
  </si>
  <si>
    <t>Budowa kanalizacji sanitarnej dla wsi Zamienice etap I</t>
  </si>
  <si>
    <t>Budowa Stacji Uzdatniania Wody w miejscowości Okmiany II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</si>
  <si>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</si>
  <si>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</si>
  <si>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Wykonanie dokumentacji projektowej na kontenerową oczyszczalnię ścieków i sieć kanalizacji sanitarnej dla podstrefy LSSE Okmiany</t>
  </si>
  <si>
    <t>Budowa kontenerowej oczyszczalni ścieków i sieci kanalizacji sanitarnej dla podstrefy LSSE Okmiany</t>
  </si>
  <si>
    <t>01042</t>
  </si>
  <si>
    <t>Remont drogi gminnej w Niedźwiedzicach</t>
  </si>
  <si>
    <t>600</t>
  </si>
  <si>
    <t>60016</t>
  </si>
  <si>
    <t>Zakup i montaż wiaty przystankowej we wsi Gołaczów</t>
  </si>
  <si>
    <t>Budowa wiaty przystankowej w Pawlikowicach</t>
  </si>
  <si>
    <t>Wykonanie dojazdu do świetlicy w Zamienicach</t>
  </si>
  <si>
    <t>6060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</si>
  <si>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</si>
  <si>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</si>
  <si>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</si>
  <si>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</si>
  <si>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700</t>
  </si>
  <si>
    <t>70005</t>
  </si>
  <si>
    <t>Zakup  gruntów  ANR</t>
  </si>
  <si>
    <t>754</t>
  </si>
  <si>
    <t>75412</t>
  </si>
  <si>
    <t>Przebudowa dachów na budynku głównym i garażach Remizy OSP w Rokitkach</t>
  </si>
  <si>
    <t>900</t>
  </si>
  <si>
    <t>90015</t>
  </si>
  <si>
    <t>921</t>
  </si>
  <si>
    <t>92109</t>
  </si>
  <si>
    <t>Wykonanie kompletnego ogrodzenia altany grillowej we wsi Budziwojów</t>
  </si>
  <si>
    <t>Budowa toalety przy świetlicy wiejskiej w Czernikowicach</t>
  </si>
  <si>
    <t>Remont, budowa i rozbudowa pomieszczeń przynależnych do świetlicy z zapleczem kuchennym oraz adaptacja toalety w budynku przy świetlicy w Jerzmanowicach</t>
  </si>
  <si>
    <t>Budowa wielofunkcyjnej świetlicy wiejskiej we wsi Strupice</t>
  </si>
  <si>
    <t>Zakup i montaż wyposażenia kuchni w świetlicy we wsi Biskupin</t>
  </si>
  <si>
    <t>Zakup kosiarki</t>
  </si>
  <si>
    <t>Zakup sprzętu nagłaśniającego do świetlicy w Okmianach</t>
  </si>
  <si>
    <t>Zakup samojezdnej kosiarki</t>
  </si>
  <si>
    <t>926</t>
  </si>
  <si>
    <t>92695</t>
  </si>
  <si>
    <t>Wyposażenie placu zabaw na terenie wsi Groble</t>
  </si>
  <si>
    <t>Wyposażenie placu zabaw i boiska w sołectwie Kolonia  Kołłątaja</t>
  </si>
  <si>
    <t>RAZEM</t>
  </si>
  <si>
    <t>*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</si>
  <si>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13</t>
    </r>
  </si>
  <si>
    <t>CEL</t>
  </si>
  <si>
    <t>KWOTA</t>
  </si>
  <si>
    <t>DOPŁATA DO KOSZTÓW UTRZYMANIA</t>
  </si>
  <si>
    <t>do Uchwały Rady Gminy Chojnów</t>
  </si>
  <si>
    <t xml:space="preserve"> Nr XVI/106/2011 z dnia 30 grudnia 2011 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</si>
  <si>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4</t>
    </r>
  </si>
  <si>
    <t>DOTACJA PODMIOTOWA Z BUDŻETU DLA INSTYTUCJI KULTURY - GMINNEGO OŚRODKA KULTURY I REKREACJI W PIOTROWICACH NA ROK 2012</t>
  </si>
  <si>
    <t>Montaż i podłączenie trzech lamp ulicznych na ternie sołectwa Goliszów</t>
  </si>
  <si>
    <t>do Uchwały nr XVII/114/2012 Rady Gminy Chojnów</t>
  </si>
  <si>
    <t>z dnia 26 stycznia  2012 r.</t>
  </si>
  <si>
    <t xml:space="preserve">Załącznik nr 3 do Uchwały nr XVII/113/2012 Rady Gminy Chojnów z dnia 26 stycznia 2012 r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</si>
</sst>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wrapText="1"/>
    </xf>
    <xf numFmtId="164" fontId="9" fillId="0" borderId="5" xfId="15" applyNumberFormat="1" applyFont="1" applyFill="1" applyBorder="1" applyAlignment="1">
      <alignment vertical="center"/>
    </xf>
    <xf numFmtId="164" fontId="7" fillId="0" borderId="6" xfId="15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0" fillId="0" borderId="8" xfId="15" applyNumberFormat="1" applyFont="1" applyFill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horizontal="center" vertical="center"/>
    </xf>
    <xf numFmtId="164" fontId="9" fillId="0" borderId="8" xfId="15" applyNumberFormat="1" applyFont="1" applyFill="1" applyBorder="1" applyAlignment="1">
      <alignment vertical="center"/>
    </xf>
    <xf numFmtId="164" fontId="7" fillId="0" borderId="9" xfId="15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justify" vertical="center" wrapText="1"/>
    </xf>
    <xf numFmtId="164" fontId="5" fillId="0" borderId="9" xfId="15" applyNumberFormat="1" applyFont="1" applyFill="1" applyBorder="1" applyAlignment="1">
      <alignment vertical="center"/>
    </xf>
    <xf numFmtId="49" fontId="7" fillId="0" borderId="8" xfId="15" applyNumberFormat="1" applyFont="1" applyBorder="1" applyAlignment="1">
      <alignment horizontal="justify" vertical="center"/>
    </xf>
    <xf numFmtId="164" fontId="11" fillId="0" borderId="8" xfId="15" applyNumberFormat="1" applyFont="1" applyBorder="1" applyAlignment="1">
      <alignment horizontal="center" vertical="center" wrapText="1"/>
    </xf>
    <xf numFmtId="43" fontId="9" fillId="0" borderId="8" xfId="15" applyFont="1" applyBorder="1" applyAlignment="1">
      <alignment vertical="center"/>
    </xf>
    <xf numFmtId="49" fontId="7" fillId="0" borderId="8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justify" vertical="center" wrapText="1"/>
    </xf>
    <xf numFmtId="164" fontId="9" fillId="0" borderId="11" xfId="15" applyNumberFormat="1" applyFont="1" applyFill="1" applyBorder="1" applyAlignment="1">
      <alignment vertical="center"/>
    </xf>
    <xf numFmtId="43" fontId="9" fillId="0" borderId="11" xfId="15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15" applyNumberFormat="1" applyFont="1" applyBorder="1" applyAlignment="1">
      <alignment horizontal="center" vertical="center"/>
    </xf>
    <xf numFmtId="49" fontId="7" fillId="0" borderId="8" xfId="15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49" fontId="7" fillId="0" borderId="13" xfId="15" applyNumberFormat="1" applyFont="1" applyBorder="1" applyAlignment="1">
      <alignment horizontal="center" vertical="center"/>
    </xf>
    <xf numFmtId="49" fontId="7" fillId="0" borderId="14" xfId="15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15" applyNumberFormat="1" applyFont="1" applyBorder="1" applyAlignment="1">
      <alignment horizontal="justify" vertical="center"/>
    </xf>
    <xf numFmtId="43" fontId="9" fillId="0" borderId="14" xfId="15" applyFont="1" applyBorder="1" applyAlignment="1">
      <alignment vertical="center"/>
    </xf>
    <xf numFmtId="164" fontId="11" fillId="0" borderId="14" xfId="15" applyNumberFormat="1" applyFont="1" applyBorder="1" applyAlignment="1">
      <alignment horizontal="center" vertical="center" wrapText="1"/>
    </xf>
    <xf numFmtId="164" fontId="9" fillId="0" borderId="14" xfId="15" applyNumberFormat="1" applyFont="1" applyFill="1" applyBorder="1" applyAlignment="1">
      <alignment vertical="center"/>
    </xf>
    <xf numFmtId="164" fontId="5" fillId="0" borderId="15" xfId="15" applyNumberFormat="1" applyFont="1" applyFill="1" applyBorder="1" applyAlignment="1">
      <alignment vertical="center"/>
    </xf>
    <xf numFmtId="49" fontId="7" fillId="0" borderId="10" xfId="15" applyNumberFormat="1" applyFont="1" applyBorder="1" applyAlignment="1">
      <alignment horizontal="center" vertical="center"/>
    </xf>
    <xf numFmtId="49" fontId="7" fillId="0" borderId="11" xfId="15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15" applyNumberFormat="1" applyFont="1" applyBorder="1" applyAlignment="1">
      <alignment horizontal="justify" vertical="center"/>
    </xf>
    <xf numFmtId="43" fontId="9" fillId="0" borderId="11" xfId="15" applyFont="1" applyBorder="1" applyAlignment="1">
      <alignment vertical="center"/>
    </xf>
    <xf numFmtId="164" fontId="11" fillId="0" borderId="11" xfId="15" applyNumberFormat="1" applyFont="1" applyBorder="1" applyAlignment="1">
      <alignment horizontal="center" vertical="center" wrapText="1"/>
    </xf>
    <xf numFmtId="164" fontId="5" fillId="0" borderId="16" xfId="15" applyNumberFormat="1" applyFont="1" applyFill="1" applyBorder="1" applyAlignment="1">
      <alignment vertical="center"/>
    </xf>
    <xf numFmtId="164" fontId="5" fillId="0" borderId="2" xfId="15" applyNumberFormat="1" applyFont="1" applyFill="1" applyBorder="1" applyAlignment="1">
      <alignment horizontal="center" vertical="center"/>
    </xf>
    <xf numFmtId="43" fontId="5" fillId="0" borderId="2" xfId="15" applyNumberFormat="1" applyFont="1" applyFill="1" applyBorder="1" applyAlignment="1">
      <alignment vertical="center"/>
    </xf>
    <xf numFmtId="164" fontId="5" fillId="0" borderId="2" xfId="15" applyNumberFormat="1" applyFont="1" applyFill="1" applyBorder="1" applyAlignment="1">
      <alignment vertical="center"/>
    </xf>
    <xf numFmtId="164" fontId="7" fillId="0" borderId="3" xfId="15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164" fontId="8" fillId="0" borderId="0" xfId="15" applyNumberFormat="1" applyFont="1" applyFill="1" applyAlignment="1">
      <alignment vertical="center"/>
    </xf>
    <xf numFmtId="164" fontId="9" fillId="0" borderId="0" xfId="15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7" fillId="0" borderId="8" xfId="15" applyNumberFormat="1" applyFont="1" applyBorder="1" applyAlignment="1">
      <alignment horizontal="fill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justify" vertical="center" wrapText="1"/>
    </xf>
    <xf numFmtId="164" fontId="11" fillId="0" borderId="5" xfId="15" applyNumberFormat="1" applyFont="1" applyBorder="1" applyAlignment="1">
      <alignment horizontal="center" vertical="center" wrapText="1"/>
    </xf>
    <xf numFmtId="164" fontId="5" fillId="0" borderId="6" xfId="15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justify" vertical="center" wrapText="1"/>
    </xf>
    <xf numFmtId="164" fontId="9" fillId="0" borderId="14" xfId="15" applyNumberFormat="1" applyFont="1" applyFill="1" applyBorder="1" applyAlignment="1">
      <alignment horizontal="center" vertical="center"/>
    </xf>
    <xf numFmtId="43" fontId="9" fillId="0" borderId="14" xfId="15" applyFont="1" applyBorder="1" applyAlignment="1">
      <alignment vertical="center"/>
    </xf>
    <xf numFmtId="0" fontId="12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 vertical="center"/>
    </xf>
    <xf numFmtId="43" fontId="1" fillId="0" borderId="0" xfId="15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3" fontId="14" fillId="0" borderId="0" xfId="15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2" xfId="15" applyFont="1" applyBorder="1" applyAlignment="1">
      <alignment horizontal="center" vertical="center"/>
    </xf>
    <xf numFmtId="43" fontId="3" fillId="0" borderId="3" xfId="15" applyFont="1" applyBorder="1" applyAlignment="1">
      <alignment horizontal="center" vertical="center"/>
    </xf>
    <xf numFmtId="43" fontId="15" fillId="0" borderId="11" xfId="15" applyFont="1" applyBorder="1" applyAlignment="1">
      <alignment horizontal="center" vertical="center"/>
    </xf>
    <xf numFmtId="43" fontId="15" fillId="0" borderId="16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G1" sqref="G1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50.140625" style="1" customWidth="1"/>
    <col min="5" max="5" width="12.28125" style="1" customWidth="1"/>
    <col min="6" max="7" width="12.57421875" style="1" customWidth="1"/>
    <col min="8" max="8" width="7.8515625" style="1" customWidth="1"/>
    <col min="9" max="9" width="9.421875" style="1" customWidth="1"/>
    <col min="10" max="10" width="10.421875" style="1" customWidth="1"/>
    <col min="11" max="11" width="12.4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9" ht="19.5" customHeight="1">
      <c r="B1" s="87"/>
      <c r="C1" s="87"/>
      <c r="D1" s="87"/>
      <c r="G1" s="2" t="s">
        <v>71</v>
      </c>
      <c r="I1" s="3"/>
    </row>
    <row r="2" spans="1:12" ht="32.25" customHeight="1">
      <c r="A2" s="4"/>
      <c r="E2" s="88" t="s">
        <v>0</v>
      </c>
      <c r="F2" s="88"/>
      <c r="G2" s="88"/>
      <c r="H2" s="88"/>
      <c r="I2" s="88"/>
      <c r="J2" s="88"/>
      <c r="K2" s="88"/>
      <c r="L2" s="5"/>
    </row>
    <row r="3" spans="1:12" ht="19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6"/>
    </row>
    <row r="4" spans="1:11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0" customHeight="1" thickBot="1" thickTop="1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3" t="s">
        <v>12</v>
      </c>
      <c r="L5" s="14"/>
      <c r="M5" s="15"/>
    </row>
    <row r="6" spans="1:11" ht="19.5" customHeight="1" thickTop="1">
      <c r="A6" s="16" t="s">
        <v>13</v>
      </c>
      <c r="B6" s="17" t="s">
        <v>14</v>
      </c>
      <c r="C6" s="18" t="s">
        <v>15</v>
      </c>
      <c r="D6" s="19" t="s">
        <v>16</v>
      </c>
      <c r="E6" s="20">
        <v>5800000</v>
      </c>
      <c r="F6" s="20">
        <f>1990000-I6-J6</f>
        <v>634400</v>
      </c>
      <c r="G6" s="20"/>
      <c r="H6" s="20"/>
      <c r="I6" s="20">
        <v>210000</v>
      </c>
      <c r="J6" s="20">
        <v>1145600</v>
      </c>
      <c r="K6" s="21">
        <f aca="true" t="shared" si="0" ref="K6:K22">SUM(F6:J6)</f>
        <v>1990000</v>
      </c>
    </row>
    <row r="7" spans="1:11" ht="26.25" customHeight="1">
      <c r="A7" s="22" t="s">
        <v>13</v>
      </c>
      <c r="B7" s="23" t="s">
        <v>14</v>
      </c>
      <c r="C7" s="23" t="s">
        <v>15</v>
      </c>
      <c r="D7" s="24" t="s">
        <v>17</v>
      </c>
      <c r="E7" s="25">
        <v>1700000</v>
      </c>
      <c r="F7" s="26">
        <v>1026000</v>
      </c>
      <c r="G7" s="26"/>
      <c r="H7" s="26"/>
      <c r="I7" s="26"/>
      <c r="J7" s="26"/>
      <c r="K7" s="27">
        <f t="shared" si="0"/>
        <v>1026000</v>
      </c>
    </row>
    <row r="8" spans="1:11" ht="26.25" customHeight="1">
      <c r="A8" s="22" t="s">
        <v>13</v>
      </c>
      <c r="B8" s="23" t="s">
        <v>14</v>
      </c>
      <c r="C8" s="23" t="s">
        <v>15</v>
      </c>
      <c r="D8" s="24" t="s">
        <v>18</v>
      </c>
      <c r="E8" s="25">
        <v>7100000</v>
      </c>
      <c r="F8" s="26">
        <v>1700000</v>
      </c>
      <c r="G8" s="26"/>
      <c r="H8" s="26"/>
      <c r="I8" s="26"/>
      <c r="J8" s="26"/>
      <c r="K8" s="27">
        <f t="shared" si="0"/>
        <v>1700000</v>
      </c>
    </row>
    <row r="9" spans="1:11" ht="26.25" customHeight="1">
      <c r="A9" s="22" t="s">
        <v>13</v>
      </c>
      <c r="B9" s="23" t="s">
        <v>14</v>
      </c>
      <c r="C9" s="23" t="s">
        <v>15</v>
      </c>
      <c r="D9" s="28" t="s">
        <v>19</v>
      </c>
      <c r="E9" s="25">
        <v>5600000</v>
      </c>
      <c r="F9" s="26">
        <v>70000</v>
      </c>
      <c r="G9" s="26"/>
      <c r="H9" s="26"/>
      <c r="I9" s="26"/>
      <c r="J9" s="26"/>
      <c r="K9" s="27">
        <f t="shared" si="0"/>
        <v>70000</v>
      </c>
    </row>
    <row r="10" spans="1:11" ht="53.25" customHeight="1">
      <c r="A10" s="22" t="s">
        <v>13</v>
      </c>
      <c r="B10" s="23" t="s">
        <v>14</v>
      </c>
      <c r="C10" s="23" t="s">
        <v>15</v>
      </c>
      <c r="D10" s="28" t="s">
        <v>20</v>
      </c>
      <c r="E10" s="25">
        <v>80000</v>
      </c>
      <c r="F10" s="26">
        <v>80000</v>
      </c>
      <c r="G10" s="26"/>
      <c r="H10" s="26"/>
      <c r="I10" s="26"/>
      <c r="J10" s="26"/>
      <c r="K10" s="27">
        <f t="shared" si="0"/>
        <v>80000</v>
      </c>
    </row>
    <row r="11" spans="1:11" ht="38.25" customHeight="1">
      <c r="A11" s="22" t="s">
        <v>13</v>
      </c>
      <c r="B11" s="23" t="s">
        <v>14</v>
      </c>
      <c r="C11" s="23" t="s">
        <v>15</v>
      </c>
      <c r="D11" s="28" t="s">
        <v>21</v>
      </c>
      <c r="E11" s="25">
        <v>50000</v>
      </c>
      <c r="F11" s="26">
        <v>50000</v>
      </c>
      <c r="G11" s="26"/>
      <c r="H11" s="26"/>
      <c r="I11" s="26"/>
      <c r="J11" s="26"/>
      <c r="K11" s="27">
        <f t="shared" si="0"/>
        <v>50000</v>
      </c>
    </row>
    <row r="12" spans="1:11" ht="38.25" customHeight="1">
      <c r="A12" s="22" t="s">
        <v>13</v>
      </c>
      <c r="B12" s="23" t="s">
        <v>14</v>
      </c>
      <c r="C12" s="23" t="s">
        <v>15</v>
      </c>
      <c r="D12" s="28" t="s">
        <v>22</v>
      </c>
      <c r="E12" s="25">
        <v>50000</v>
      </c>
      <c r="F12" s="26">
        <v>20000</v>
      </c>
      <c r="G12" s="26"/>
      <c r="H12" s="26"/>
      <c r="I12" s="26"/>
      <c r="J12" s="26"/>
      <c r="K12" s="27">
        <f t="shared" si="0"/>
        <v>20000</v>
      </c>
    </row>
    <row r="13" spans="1:11" ht="28.5" customHeight="1">
      <c r="A13" s="22" t="s">
        <v>13</v>
      </c>
      <c r="B13" s="23" t="s">
        <v>14</v>
      </c>
      <c r="C13" s="23" t="s">
        <v>15</v>
      </c>
      <c r="D13" s="28" t="s">
        <v>23</v>
      </c>
      <c r="E13" s="25">
        <v>350000</v>
      </c>
      <c r="F13" s="26">
        <v>350000</v>
      </c>
      <c r="G13" s="26"/>
      <c r="H13" s="26"/>
      <c r="I13" s="26"/>
      <c r="J13" s="26"/>
      <c r="K13" s="29">
        <f t="shared" si="0"/>
        <v>350000</v>
      </c>
    </row>
    <row r="14" spans="1:11" ht="19.5" customHeight="1">
      <c r="A14" s="22" t="s">
        <v>13</v>
      </c>
      <c r="B14" s="23" t="s">
        <v>24</v>
      </c>
      <c r="C14" s="23" t="s">
        <v>15</v>
      </c>
      <c r="D14" s="28" t="s">
        <v>25</v>
      </c>
      <c r="E14" s="25">
        <v>250000</v>
      </c>
      <c r="F14" s="26">
        <f>250000-J14</f>
        <v>142600</v>
      </c>
      <c r="G14" s="26"/>
      <c r="H14" s="26"/>
      <c r="I14" s="26"/>
      <c r="J14" s="26">
        <v>107400</v>
      </c>
      <c r="K14" s="29">
        <f t="shared" si="0"/>
        <v>250000</v>
      </c>
    </row>
    <row r="15" spans="1:11" ht="19.5" customHeight="1">
      <c r="A15" s="22" t="s">
        <v>26</v>
      </c>
      <c r="B15" s="23" t="s">
        <v>27</v>
      </c>
      <c r="C15" s="23" t="s">
        <v>15</v>
      </c>
      <c r="D15" s="30" t="s">
        <v>28</v>
      </c>
      <c r="E15" s="26">
        <v>4500</v>
      </c>
      <c r="F15" s="26"/>
      <c r="G15" s="26">
        <v>4500</v>
      </c>
      <c r="H15" s="31"/>
      <c r="I15" s="26"/>
      <c r="J15" s="26"/>
      <c r="K15" s="29">
        <f t="shared" si="0"/>
        <v>4500</v>
      </c>
    </row>
    <row r="16" spans="1:11" ht="19.5" customHeight="1">
      <c r="A16" s="22" t="s">
        <v>26</v>
      </c>
      <c r="B16" s="23" t="s">
        <v>27</v>
      </c>
      <c r="C16" s="23" t="s">
        <v>15</v>
      </c>
      <c r="D16" s="30" t="s">
        <v>29</v>
      </c>
      <c r="E16" s="32">
        <v>4586</v>
      </c>
      <c r="F16" s="26"/>
      <c r="G16" s="32">
        <v>4586</v>
      </c>
      <c r="H16" s="31"/>
      <c r="I16" s="26"/>
      <c r="J16" s="26"/>
      <c r="K16" s="29">
        <f t="shared" si="0"/>
        <v>4586</v>
      </c>
    </row>
    <row r="17" spans="1:11" ht="19.5" customHeight="1">
      <c r="A17" s="22" t="s">
        <v>26</v>
      </c>
      <c r="B17" s="23" t="s">
        <v>27</v>
      </c>
      <c r="C17" s="23" t="s">
        <v>15</v>
      </c>
      <c r="D17" s="30" t="s">
        <v>30</v>
      </c>
      <c r="E17" s="32">
        <v>6000</v>
      </c>
      <c r="F17" s="26"/>
      <c r="G17" s="32">
        <v>6000</v>
      </c>
      <c r="H17" s="31"/>
      <c r="I17" s="26"/>
      <c r="J17" s="26"/>
      <c r="K17" s="29">
        <f t="shared" si="0"/>
        <v>6000</v>
      </c>
    </row>
    <row r="18" spans="1:11" ht="19.5" customHeight="1">
      <c r="A18" s="22" t="s">
        <v>26</v>
      </c>
      <c r="B18" s="23" t="s">
        <v>27</v>
      </c>
      <c r="C18" s="23" t="s">
        <v>31</v>
      </c>
      <c r="D18" s="33" t="s">
        <v>32</v>
      </c>
      <c r="E18" s="25">
        <v>140000</v>
      </c>
      <c r="F18" s="26">
        <v>140000</v>
      </c>
      <c r="G18" s="26"/>
      <c r="H18" s="26"/>
      <c r="I18" s="26"/>
      <c r="J18" s="26"/>
      <c r="K18" s="29">
        <f t="shared" si="0"/>
        <v>140000</v>
      </c>
    </row>
    <row r="19" spans="1:11" ht="37.5" customHeight="1" thickBot="1">
      <c r="A19" s="76" t="s">
        <v>26</v>
      </c>
      <c r="B19" s="77" t="s">
        <v>33</v>
      </c>
      <c r="C19" s="77" t="s">
        <v>34</v>
      </c>
      <c r="D19" s="78" t="s">
        <v>35</v>
      </c>
      <c r="E19" s="79">
        <v>249714</v>
      </c>
      <c r="F19" s="80">
        <v>10367</v>
      </c>
      <c r="G19" s="80"/>
      <c r="H19" s="51"/>
      <c r="I19" s="51"/>
      <c r="J19" s="51"/>
      <c r="K19" s="52">
        <f t="shared" si="0"/>
        <v>10367</v>
      </c>
    </row>
    <row r="20" spans="1:11" ht="19.5" customHeight="1" thickTop="1">
      <c r="A20" s="72" t="s">
        <v>36</v>
      </c>
      <c r="B20" s="18" t="s">
        <v>37</v>
      </c>
      <c r="C20" s="18" t="s">
        <v>31</v>
      </c>
      <c r="D20" s="73" t="s">
        <v>38</v>
      </c>
      <c r="E20" s="20">
        <v>53200</v>
      </c>
      <c r="F20" s="20"/>
      <c r="G20" s="20"/>
      <c r="H20" s="74">
        <f>7600+1000</f>
        <v>8600</v>
      </c>
      <c r="I20" s="20"/>
      <c r="J20" s="20"/>
      <c r="K20" s="75">
        <f t="shared" si="0"/>
        <v>8600</v>
      </c>
    </row>
    <row r="21" spans="1:11" ht="25.5" customHeight="1">
      <c r="A21" s="35" t="s">
        <v>39</v>
      </c>
      <c r="B21" s="36" t="s">
        <v>40</v>
      </c>
      <c r="C21" s="36" t="s">
        <v>15</v>
      </c>
      <c r="D21" s="37" t="s">
        <v>41</v>
      </c>
      <c r="E21" s="38">
        <v>40000</v>
      </c>
      <c r="F21" s="39">
        <v>28000</v>
      </c>
      <c r="G21" s="26"/>
      <c r="H21" s="31"/>
      <c r="I21" s="26"/>
      <c r="J21" s="26"/>
      <c r="K21" s="29">
        <f t="shared" si="0"/>
        <v>28000</v>
      </c>
    </row>
    <row r="22" spans="1:11" ht="27.75" customHeight="1">
      <c r="A22" s="40" t="s">
        <v>42</v>
      </c>
      <c r="B22" s="41" t="s">
        <v>43</v>
      </c>
      <c r="C22" s="41" t="s">
        <v>15</v>
      </c>
      <c r="D22" s="30" t="s">
        <v>68</v>
      </c>
      <c r="E22" s="32">
        <v>13000</v>
      </c>
      <c r="F22" s="32"/>
      <c r="G22" s="32">
        <v>13000</v>
      </c>
      <c r="H22" s="31"/>
      <c r="I22" s="26"/>
      <c r="J22" s="26"/>
      <c r="K22" s="29">
        <f t="shared" si="0"/>
        <v>13000</v>
      </c>
    </row>
    <row r="23" spans="1:11" ht="30" customHeight="1">
      <c r="A23" s="42" t="s">
        <v>44</v>
      </c>
      <c r="B23" s="43" t="s">
        <v>45</v>
      </c>
      <c r="C23" s="41" t="s">
        <v>15</v>
      </c>
      <c r="D23" s="30" t="s">
        <v>46</v>
      </c>
      <c r="E23" s="32">
        <v>10100</v>
      </c>
      <c r="F23" s="44"/>
      <c r="G23" s="32">
        <v>10100</v>
      </c>
      <c r="H23" s="31"/>
      <c r="I23" s="26"/>
      <c r="J23" s="26"/>
      <c r="K23" s="29">
        <f>SUM(G23:J23)</f>
        <v>10100</v>
      </c>
    </row>
    <row r="24" spans="1:11" ht="19.5" customHeight="1">
      <c r="A24" s="42" t="s">
        <v>44</v>
      </c>
      <c r="B24" s="43" t="s">
        <v>45</v>
      </c>
      <c r="C24" s="41" t="s">
        <v>15</v>
      </c>
      <c r="D24" s="30" t="s">
        <v>47</v>
      </c>
      <c r="E24" s="32">
        <v>3774</v>
      </c>
      <c r="F24" s="32"/>
      <c r="G24" s="32">
        <v>3776</v>
      </c>
      <c r="H24" s="31"/>
      <c r="I24" s="26"/>
      <c r="J24" s="26"/>
      <c r="K24" s="29">
        <f>SUM(F24:J24)</f>
        <v>3776</v>
      </c>
    </row>
    <row r="25" spans="1:11" ht="40.5" customHeight="1">
      <c r="A25" s="53" t="s">
        <v>44</v>
      </c>
      <c r="B25" s="54" t="s">
        <v>45</v>
      </c>
      <c r="C25" s="55" t="s">
        <v>15</v>
      </c>
      <c r="D25" s="56" t="s">
        <v>48</v>
      </c>
      <c r="E25" s="57">
        <v>13416</v>
      </c>
      <c r="F25" s="38"/>
      <c r="G25" s="57">
        <v>13417</v>
      </c>
      <c r="H25" s="58"/>
      <c r="I25" s="38"/>
      <c r="J25" s="38"/>
      <c r="K25" s="59">
        <f>SUM(F25:J25)</f>
        <v>13417</v>
      </c>
    </row>
    <row r="26" spans="1:11" ht="18.75" customHeight="1">
      <c r="A26" s="53" t="s">
        <v>44</v>
      </c>
      <c r="B26" s="54" t="s">
        <v>45</v>
      </c>
      <c r="C26" s="55" t="s">
        <v>15</v>
      </c>
      <c r="D26" s="34" t="s">
        <v>49</v>
      </c>
      <c r="E26" s="57">
        <v>420000</v>
      </c>
      <c r="F26" s="38">
        <v>420000</v>
      </c>
      <c r="G26" s="57"/>
      <c r="H26" s="58"/>
      <c r="I26" s="38"/>
      <c r="J26" s="38"/>
      <c r="K26" s="29">
        <f>SUM(F26:J26)</f>
        <v>420000</v>
      </c>
    </row>
    <row r="27" spans="1:11" ht="25.5" customHeight="1">
      <c r="A27" s="40" t="s">
        <v>44</v>
      </c>
      <c r="B27" s="41" t="s">
        <v>45</v>
      </c>
      <c r="C27" s="41" t="s">
        <v>31</v>
      </c>
      <c r="D27" s="30" t="s">
        <v>50</v>
      </c>
      <c r="E27" s="32">
        <v>5257</v>
      </c>
      <c r="F27" s="44"/>
      <c r="G27" s="32">
        <v>5258</v>
      </c>
      <c r="H27" s="31"/>
      <c r="I27" s="26"/>
      <c r="J27" s="26"/>
      <c r="K27" s="29">
        <f>SUM(G27:J27)</f>
        <v>5258</v>
      </c>
    </row>
    <row r="28" spans="1:11" ht="19.5" customHeight="1">
      <c r="A28" s="42" t="s">
        <v>44</v>
      </c>
      <c r="B28" s="43" t="s">
        <v>45</v>
      </c>
      <c r="C28" s="41" t="s">
        <v>31</v>
      </c>
      <c r="D28" s="30" t="s">
        <v>51</v>
      </c>
      <c r="E28" s="32">
        <v>6500</v>
      </c>
      <c r="F28" s="26"/>
      <c r="G28" s="32">
        <v>6500</v>
      </c>
      <c r="H28" s="31"/>
      <c r="I28" s="26"/>
      <c r="J28" s="26"/>
      <c r="K28" s="29">
        <f aca="true" t="shared" si="1" ref="K28:K33">SUM(F28:J28)</f>
        <v>6500</v>
      </c>
    </row>
    <row r="29" spans="1:11" ht="19.5" customHeight="1">
      <c r="A29" s="42" t="s">
        <v>44</v>
      </c>
      <c r="B29" s="43" t="s">
        <v>45</v>
      </c>
      <c r="C29" s="41" t="s">
        <v>31</v>
      </c>
      <c r="D29" s="71" t="s">
        <v>52</v>
      </c>
      <c r="E29" s="32">
        <v>5000</v>
      </c>
      <c r="F29" s="26"/>
      <c r="G29" s="26">
        <v>5000</v>
      </c>
      <c r="H29" s="31"/>
      <c r="I29" s="26"/>
      <c r="J29" s="26"/>
      <c r="K29" s="29">
        <f t="shared" si="1"/>
        <v>5000</v>
      </c>
    </row>
    <row r="30" spans="1:11" ht="19.5" customHeight="1">
      <c r="A30" s="42" t="s">
        <v>44</v>
      </c>
      <c r="B30" s="43" t="s">
        <v>45</v>
      </c>
      <c r="C30" s="41" t="s">
        <v>31</v>
      </c>
      <c r="D30" s="30" t="s">
        <v>53</v>
      </c>
      <c r="E30" s="32">
        <v>7000</v>
      </c>
      <c r="F30" s="32"/>
      <c r="G30" s="32">
        <v>7000</v>
      </c>
      <c r="H30" s="26"/>
      <c r="I30" s="26"/>
      <c r="J30" s="26"/>
      <c r="K30" s="29">
        <f t="shared" si="1"/>
        <v>7000</v>
      </c>
    </row>
    <row r="31" spans="1:11" ht="19.5" customHeight="1">
      <c r="A31" s="42" t="s">
        <v>54</v>
      </c>
      <c r="B31" s="43" t="s">
        <v>55</v>
      </c>
      <c r="C31" s="41" t="s">
        <v>31</v>
      </c>
      <c r="D31" s="30" t="s">
        <v>56</v>
      </c>
      <c r="E31" s="32">
        <v>8345</v>
      </c>
      <c r="F31" s="26"/>
      <c r="G31" s="32">
        <v>8345</v>
      </c>
      <c r="H31" s="31"/>
      <c r="I31" s="26"/>
      <c r="J31" s="26"/>
      <c r="K31" s="29">
        <f t="shared" si="1"/>
        <v>8345</v>
      </c>
    </row>
    <row r="32" spans="1:11" ht="30.75" customHeight="1" thickBot="1">
      <c r="A32" s="45" t="s">
        <v>54</v>
      </c>
      <c r="B32" s="46" t="s">
        <v>55</v>
      </c>
      <c r="C32" s="47" t="s">
        <v>31</v>
      </c>
      <c r="D32" s="48" t="s">
        <v>57</v>
      </c>
      <c r="E32" s="49">
        <v>7104</v>
      </c>
      <c r="F32" s="51"/>
      <c r="G32" s="49">
        <v>7104</v>
      </c>
      <c r="H32" s="50"/>
      <c r="I32" s="51"/>
      <c r="J32" s="51"/>
      <c r="K32" s="52">
        <f t="shared" si="1"/>
        <v>7104</v>
      </c>
    </row>
    <row r="33" spans="1:11" ht="19.5" customHeight="1" thickBot="1" thickTop="1">
      <c r="A33" s="90" t="s">
        <v>58</v>
      </c>
      <c r="B33" s="91"/>
      <c r="C33" s="91"/>
      <c r="D33" s="91"/>
      <c r="E33" s="60" t="s">
        <v>59</v>
      </c>
      <c r="F33" s="61">
        <f>SUM(F6:F32)</f>
        <v>4671367</v>
      </c>
      <c r="G33" s="62">
        <f>SUM(G6:G32)</f>
        <v>94586</v>
      </c>
      <c r="H33" s="62">
        <f>SUM(H6:H32)</f>
        <v>8600</v>
      </c>
      <c r="I33" s="62">
        <f>SUM(I6:I32)</f>
        <v>210000</v>
      </c>
      <c r="J33" s="62">
        <f>SUM(J6:J32)</f>
        <v>1253000</v>
      </c>
      <c r="K33" s="63">
        <f t="shared" si="1"/>
        <v>6237553</v>
      </c>
    </row>
    <row r="34" spans="1:11" ht="19.5" customHeight="1" thickTop="1">
      <c r="A34" s="64"/>
      <c r="B34" s="64"/>
      <c r="C34" s="64"/>
      <c r="D34" s="65"/>
      <c r="E34" s="66"/>
      <c r="F34" s="67"/>
      <c r="G34" s="67"/>
      <c r="H34" s="66"/>
      <c r="I34" s="66"/>
      <c r="J34" s="66"/>
      <c r="K34" s="66"/>
    </row>
    <row r="35" spans="1:11" ht="19.5" customHeight="1">
      <c r="A35" s="64"/>
      <c r="B35" s="64"/>
      <c r="C35" s="85"/>
      <c r="D35" s="85"/>
      <c r="E35" s="66"/>
      <c r="F35" s="66"/>
      <c r="G35" s="66"/>
      <c r="H35" s="66"/>
      <c r="I35" s="66"/>
      <c r="J35" s="66"/>
      <c r="K35" s="66"/>
    </row>
    <row r="36" spans="1:11" ht="19.5" customHeight="1">
      <c r="A36" s="64"/>
      <c r="B36" s="64"/>
      <c r="C36" s="86"/>
      <c r="D36" s="86"/>
      <c r="E36" s="66"/>
      <c r="F36" s="66"/>
      <c r="G36" s="66"/>
      <c r="H36" s="66"/>
      <c r="I36" s="66"/>
      <c r="J36" s="66"/>
      <c r="K36" s="66"/>
    </row>
    <row r="37" spans="1:11" ht="19.5" customHeight="1">
      <c r="A37" s="64"/>
      <c r="B37" s="64"/>
      <c r="C37" s="64"/>
      <c r="D37" s="65"/>
      <c r="E37" s="66"/>
      <c r="F37" s="66"/>
      <c r="G37" s="66"/>
      <c r="H37" s="66"/>
      <c r="I37" s="66"/>
      <c r="J37" s="66"/>
      <c r="K37" s="66"/>
    </row>
    <row r="38" spans="1:11" ht="19.5" customHeight="1">
      <c r="A38" s="64"/>
      <c r="B38" s="64"/>
      <c r="C38" s="64"/>
      <c r="D38" s="65"/>
      <c r="E38" s="66"/>
      <c r="F38" s="66"/>
      <c r="G38" s="66"/>
      <c r="H38" s="66"/>
      <c r="I38" s="66"/>
      <c r="J38" s="67"/>
      <c r="K38" s="66"/>
    </row>
    <row r="39" spans="1:13" ht="19.5" customHeight="1">
      <c r="A39" s="64"/>
      <c r="B39" s="64"/>
      <c r="C39" s="64"/>
      <c r="D39" s="65"/>
      <c r="E39" s="66"/>
      <c r="F39" s="66"/>
      <c r="G39" s="66"/>
      <c r="H39" s="66"/>
      <c r="I39" s="66"/>
      <c r="J39" s="67"/>
      <c r="K39" s="66"/>
      <c r="M39" s="3"/>
    </row>
    <row r="40" spans="1:11" ht="19.5" customHeight="1">
      <c r="A40" s="64"/>
      <c r="B40" s="64"/>
      <c r="C40" s="64"/>
      <c r="D40" s="65"/>
      <c r="E40" s="66"/>
      <c r="F40" s="66"/>
      <c r="G40" s="66"/>
      <c r="H40" s="66"/>
      <c r="I40" s="66"/>
      <c r="J40" s="66"/>
      <c r="K40" s="66"/>
    </row>
    <row r="41" spans="1:11" ht="19.5" customHeight="1">
      <c r="A41" s="64"/>
      <c r="B41" s="64"/>
      <c r="C41" s="64"/>
      <c r="D41" s="65"/>
      <c r="E41" s="66"/>
      <c r="F41" s="66"/>
      <c r="G41" s="66"/>
      <c r="H41" s="66"/>
      <c r="I41" s="66"/>
      <c r="J41" s="66"/>
      <c r="K41" s="66"/>
    </row>
    <row r="42" spans="1:11" ht="19.5" customHeight="1">
      <c r="A42" s="64"/>
      <c r="B42" s="64"/>
      <c r="C42" s="64"/>
      <c r="D42" s="65"/>
      <c r="E42" s="66"/>
      <c r="F42" s="66"/>
      <c r="G42" s="66"/>
      <c r="H42" s="66"/>
      <c r="I42" s="66"/>
      <c r="J42" s="66"/>
      <c r="K42" s="66"/>
    </row>
    <row r="43" spans="1:11" ht="19.5" customHeight="1">
      <c r="A43" s="68"/>
      <c r="B43" s="68"/>
      <c r="C43" s="68"/>
      <c r="D43" s="65"/>
      <c r="E43" s="69"/>
      <c r="F43" s="69"/>
      <c r="G43" s="69"/>
      <c r="H43" s="69"/>
      <c r="I43" s="69"/>
      <c r="J43" s="69"/>
      <c r="K43" s="69"/>
    </row>
    <row r="44" spans="1:11" ht="19.5" customHeight="1">
      <c r="A44" s="68"/>
      <c r="B44" s="68"/>
      <c r="C44" s="68"/>
      <c r="D44" s="65"/>
      <c r="E44" s="69"/>
      <c r="F44" s="69"/>
      <c r="G44" s="69"/>
      <c r="H44" s="69"/>
      <c r="I44" s="69"/>
      <c r="J44" s="69"/>
      <c r="K44" s="69"/>
    </row>
    <row r="45" spans="1:11" ht="19.5" customHeight="1">
      <c r="A45" s="68"/>
      <c r="B45" s="68"/>
      <c r="C45" s="68"/>
      <c r="D45" s="65"/>
      <c r="E45" s="69"/>
      <c r="F45" s="69"/>
      <c r="G45" s="69"/>
      <c r="H45" s="69"/>
      <c r="I45" s="69"/>
      <c r="J45" s="69"/>
      <c r="K45" s="69"/>
    </row>
    <row r="46" spans="1:11" ht="19.5" customHeight="1">
      <c r="A46" s="68"/>
      <c r="B46" s="68"/>
      <c r="C46" s="68"/>
      <c r="D46" s="65"/>
      <c r="E46" s="68"/>
      <c r="F46" s="68"/>
      <c r="G46" s="68"/>
      <c r="H46" s="68"/>
      <c r="I46" s="68"/>
      <c r="J46" s="68"/>
      <c r="K46" s="68"/>
    </row>
    <row r="47" ht="19.5" customHeight="1">
      <c r="D47" s="70"/>
    </row>
    <row r="48" ht="19.5" customHeight="1">
      <c r="D48" s="70"/>
    </row>
    <row r="49" ht="19.5" customHeight="1">
      <c r="D49" s="70"/>
    </row>
    <row r="50" ht="19.5" customHeight="1">
      <c r="D50" s="70"/>
    </row>
    <row r="51" ht="19.5" customHeight="1">
      <c r="D51" s="70"/>
    </row>
  </sheetData>
  <mergeCells count="6">
    <mergeCell ref="C35:D35"/>
    <mergeCell ref="C36:D36"/>
    <mergeCell ref="B1:D1"/>
    <mergeCell ref="E2:K2"/>
    <mergeCell ref="A3:K3"/>
    <mergeCell ref="A33:D3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J9" sqref="J9"/>
    </sheetView>
  </sheetViews>
  <sheetFormatPr defaultColWidth="9.140625" defaultRowHeight="12.75"/>
  <sheetData>
    <row r="1" spans="4:7" ht="12.75">
      <c r="D1" s="92" t="s">
        <v>66</v>
      </c>
      <c r="E1" s="92"/>
      <c r="F1" s="92"/>
      <c r="G1" s="92"/>
    </row>
    <row r="2" spans="4:9" ht="12.75">
      <c r="D2" s="92" t="s">
        <v>69</v>
      </c>
      <c r="E2" s="92"/>
      <c r="F2" s="92"/>
      <c r="G2" s="92"/>
      <c r="H2" s="99"/>
      <c r="I2" s="99"/>
    </row>
    <row r="3" spans="4:7" ht="12.75">
      <c r="D3" s="92" t="s">
        <v>70</v>
      </c>
      <c r="E3" s="92"/>
      <c r="F3" s="92"/>
      <c r="G3" s="92"/>
    </row>
    <row r="4" spans="4:7" ht="12.75">
      <c r="D4" s="82"/>
      <c r="E4" s="82"/>
      <c r="F4" s="82"/>
      <c r="G4" s="82"/>
    </row>
    <row r="5" spans="1:8" ht="12.75">
      <c r="A5" s="81"/>
      <c r="E5" s="92" t="s">
        <v>60</v>
      </c>
      <c r="F5" s="92"/>
      <c r="G5" s="92"/>
      <c r="H5" s="92"/>
    </row>
    <row r="6" spans="1:8" ht="12.75">
      <c r="A6" s="81"/>
      <c r="E6" s="92" t="s">
        <v>64</v>
      </c>
      <c r="F6" s="92"/>
      <c r="G6" s="92"/>
      <c r="H6" s="92"/>
    </row>
    <row r="7" spans="1:8" ht="12.75">
      <c r="A7" s="81"/>
      <c r="E7" s="92" t="s">
        <v>65</v>
      </c>
      <c r="F7" s="92"/>
      <c r="G7" s="92"/>
      <c r="H7" s="92"/>
    </row>
    <row r="8" ht="12.75">
      <c r="A8" s="83"/>
    </row>
    <row r="9" ht="12.75">
      <c r="A9" s="83"/>
    </row>
    <row r="10" spans="1:9" ht="72.75" customHeight="1">
      <c r="A10" s="98" t="s">
        <v>67</v>
      </c>
      <c r="B10" s="98"/>
      <c r="C10" s="98"/>
      <c r="D10" s="98"/>
      <c r="E10" s="98"/>
      <c r="F10" s="98"/>
      <c r="G10" s="98"/>
      <c r="H10" s="98"/>
      <c r="I10" s="98"/>
    </row>
    <row r="11" spans="1:9" ht="19.5" thickBot="1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6.5" thickBot="1" thickTop="1">
      <c r="A12" s="93" t="s">
        <v>61</v>
      </c>
      <c r="B12" s="94"/>
      <c r="C12" s="94"/>
      <c r="D12" s="94"/>
      <c r="E12" s="95"/>
      <c r="F12" s="96" t="s">
        <v>62</v>
      </c>
      <c r="G12" s="96"/>
      <c r="H12" s="96"/>
      <c r="I12" s="97"/>
    </row>
    <row r="13" spans="1:9" ht="42" customHeight="1" thickBot="1" thickTop="1">
      <c r="A13" s="93" t="s">
        <v>63</v>
      </c>
      <c r="B13" s="94"/>
      <c r="C13" s="94"/>
      <c r="D13" s="94"/>
      <c r="E13" s="95"/>
      <c r="F13" s="104">
        <v>80000</v>
      </c>
      <c r="G13" s="104"/>
      <c r="H13" s="104"/>
      <c r="I13" s="105"/>
    </row>
    <row r="14" spans="1:9" ht="17.25" thickBot="1" thickTop="1">
      <c r="A14" s="100" t="s">
        <v>58</v>
      </c>
      <c r="B14" s="101"/>
      <c r="C14" s="101"/>
      <c r="D14" s="101"/>
      <c r="E14" s="101"/>
      <c r="F14" s="102">
        <f>SUM(F13:I13)</f>
        <v>80000</v>
      </c>
      <c r="G14" s="102"/>
      <c r="H14" s="102"/>
      <c r="I14" s="103"/>
    </row>
    <row r="15" ht="13.5" thickTop="1"/>
  </sheetData>
  <mergeCells count="13">
    <mergeCell ref="A14:E14"/>
    <mergeCell ref="F14:I14"/>
    <mergeCell ref="A13:E13"/>
    <mergeCell ref="F13:I13"/>
    <mergeCell ref="D1:G1"/>
    <mergeCell ref="D3:G3"/>
    <mergeCell ref="A12:E12"/>
    <mergeCell ref="F12:I12"/>
    <mergeCell ref="E5:H5"/>
    <mergeCell ref="E6:H6"/>
    <mergeCell ref="E7:H7"/>
    <mergeCell ref="A10:I10"/>
    <mergeCell ref="D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Jolanta Ostrowska</cp:lastModifiedBy>
  <cp:lastPrinted>2012-01-30T10:34:25Z</cp:lastPrinted>
  <dcterms:created xsi:type="dcterms:W3CDTF">2012-01-17T14:13:20Z</dcterms:created>
  <dcterms:modified xsi:type="dcterms:W3CDTF">2012-01-30T11:47:21Z</dcterms:modified>
  <cp:category/>
  <cp:version/>
  <cp:contentType/>
  <cp:contentStatus/>
</cp:coreProperties>
</file>