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5895" tabRatio="780" activeTab="6"/>
  </bookViews>
  <sheets>
    <sheet name="załacznik nr 1" sheetId="1" r:id="rId1"/>
    <sheet name="załacznik nr 2" sheetId="2" r:id="rId2"/>
    <sheet name="załącznik nr 3" sheetId="3" r:id="rId3"/>
    <sheet name="załącznik nr 4" sheetId="4" r:id="rId4"/>
    <sheet name="ZAŁĄCZNIK NR 5" sheetId="5" r:id="rId5"/>
    <sheet name="Załacznik nr 6" sheetId="6" r:id="rId6"/>
    <sheet name="załącznik nr 7" sheetId="7" r:id="rId7"/>
  </sheets>
  <definedNames/>
  <calcPr fullCalcOnLoad="1"/>
</workbook>
</file>

<file path=xl/sharedStrings.xml><?xml version="1.0" encoding="utf-8"?>
<sst xmlns="http://schemas.openxmlformats.org/spreadsheetml/2006/main" count="515" uniqueCount="281">
  <si>
    <t>w zł.</t>
  </si>
  <si>
    <t>Dział</t>
  </si>
  <si>
    <t>Rozdział</t>
  </si>
  <si>
    <t>§</t>
  </si>
  <si>
    <t>Wydatki</t>
  </si>
  <si>
    <t>Załącznik Nr 1 do Uchwały Rady Gminy Chojnów</t>
  </si>
  <si>
    <t>DOCHODY</t>
  </si>
  <si>
    <t>Paragraf</t>
  </si>
  <si>
    <t>Treść</t>
  </si>
  <si>
    <t>Zmniejszenia</t>
  </si>
  <si>
    <t>Zwiększenia</t>
  </si>
  <si>
    <t>Rolnictwo i łowiectwo</t>
  </si>
  <si>
    <t>Pozostała działalność</t>
  </si>
  <si>
    <t>Wpływy z różnych opłat</t>
  </si>
  <si>
    <t>Gospodarka mieszkaniowa</t>
  </si>
  <si>
    <t>Gospodarka gruntami i nieruchomościami</t>
  </si>
  <si>
    <t>Pozostałe odsetki</t>
  </si>
  <si>
    <t>Wpływy z różnych dochodów</t>
  </si>
  <si>
    <t>Działalność usługowa</t>
  </si>
  <si>
    <t>Plany zagospodarowania przestrzennego</t>
  </si>
  <si>
    <t>Otrzymane spadki, zapisy i darowizny w postaci pieniężnej</t>
  </si>
  <si>
    <t>Administracja publiczna</t>
  </si>
  <si>
    <t>Dochody od osób prawnych, od osób fizycznych i od innych jednostek nieposiadających osobowości prawnej oraz wydatki związane z ich poborem</t>
  </si>
  <si>
    <t>Wpływy z innych lokalnych opłat pobieranych przez jednostki samorządu terytorialnego na podstawie odrębnych ustaw</t>
  </si>
  <si>
    <t>Różne rozliczenia</t>
  </si>
  <si>
    <t>Różne rozliczenia finansowe</t>
  </si>
  <si>
    <t>Pomoc społeczna</t>
  </si>
  <si>
    <t>Dochody jednostek samorządu terytorialnego związane z realizacją zadań z zakresu administracji rządowej  oraz innych zadań zleconych ustawami</t>
  </si>
  <si>
    <t>Ośrodki pomocy społecznej</t>
  </si>
  <si>
    <t>Kultura fizyczna i sport</t>
  </si>
  <si>
    <t>Razem</t>
  </si>
  <si>
    <t>Przychody z zaciągniętych pożyczek i kredytów na rynku krajowym</t>
  </si>
  <si>
    <t>RAZEM</t>
  </si>
  <si>
    <t>Załącznik Nr 2 do Uchwały Rady Gminy Chojnów</t>
  </si>
  <si>
    <t>WYDATKI</t>
  </si>
  <si>
    <t>Infrastruktura wodociągowa i sanitacyjna wsi</t>
  </si>
  <si>
    <t>Wydatki inwestycyjne jednostek budżetowych</t>
  </si>
  <si>
    <t>Transport i łączność</t>
  </si>
  <si>
    <t>Drogi publiczne gminne</t>
  </si>
  <si>
    <t>Zakup usług remontowych</t>
  </si>
  <si>
    <t>Zakup materiałów i wyposażenia</t>
  </si>
  <si>
    <t>Urzędy gmin (miast i miast na prawach powiatu)</t>
  </si>
  <si>
    <t>Wynagrodzenia osobowe pracowników</t>
  </si>
  <si>
    <t>Dodatkowe wynagrodzenie roczne</t>
  </si>
  <si>
    <t>Wynagrodzenia bezosobowe</t>
  </si>
  <si>
    <t>Podatek od towarów i usług (VAT)</t>
  </si>
  <si>
    <t>Zakup energii</t>
  </si>
  <si>
    <t>Składki na ubezpieczenia społeczne</t>
  </si>
  <si>
    <t>Składki na Fundusz Pracy</t>
  </si>
  <si>
    <t>Bezpieczeństwo publiczne i ochrona przeciwpożarowa</t>
  </si>
  <si>
    <t>Świadczenia społeczne</t>
  </si>
  <si>
    <t>Kultura i ochrona dziedzictwa narodowego</t>
  </si>
  <si>
    <t>PLAN ZADAŃ INWESTYCYJNYCH NA ROK 2008</t>
  </si>
  <si>
    <t>Nazwa inwestycji</t>
  </si>
  <si>
    <t>Wartość kosztorysowa</t>
  </si>
  <si>
    <t>Środki własne</t>
  </si>
  <si>
    <t xml:space="preserve">Pożyczki, kredyty długoterm. </t>
  </si>
  <si>
    <t>Dotacje WFOŚiGW, ZPORR, MGiP i inne</t>
  </si>
  <si>
    <t>Wydatki do poniesienia w roku budż.</t>
  </si>
  <si>
    <t>010</t>
  </si>
  <si>
    <t>01010</t>
  </si>
  <si>
    <t>6050</t>
  </si>
  <si>
    <t>Wodociąg Goliszów.</t>
  </si>
  <si>
    <t>Budowa wodociągu zbiorowego we wsi Budziwojów etap I</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</si>
  <si>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</si>
  <si>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 xml:space="preserve">Budowa kanalizacji sanitarnej  dla wsi Zamienice Etap I, Rokitki Etap II, Czernikowice, Jaroszówka Etap III, Biała Etap IV, wraz z oczyszczalnią ścieków w Zamienicach Etap V </t>
  </si>
  <si>
    <t>Budowa kanalizacji sanitarnej grawitacyjno - tłocznej wraz z modernizacją oczyszczalni dla wsi Okmiany gmina Chojnów</t>
  </si>
  <si>
    <t>600</t>
  </si>
  <si>
    <t>60016</t>
  </si>
  <si>
    <t>6058</t>
  </si>
  <si>
    <t xml:space="preserve">Budowa drogi na terenie przeznaczonym pod rozwój gospodarczy (TAG) w Okmianach </t>
  </si>
  <si>
    <t>6059</t>
  </si>
  <si>
    <t>Budowa chodnika w miejscowości Okmiany – „Bezpieczny uczeń - bezpieczny  mieszkaniec”</t>
  </si>
  <si>
    <t>Budowa drogi w Czernikowicach</t>
  </si>
  <si>
    <t>6060</t>
  </si>
  <si>
    <t>Zakup wiat przystankowych</t>
  </si>
  <si>
    <t>700</t>
  </si>
  <si>
    <t>70005</t>
  </si>
  <si>
    <t>Zakup  gruntów  ANR</t>
  </si>
  <si>
    <t>70095</t>
  </si>
  <si>
    <t>Budowa świetlicy  wiejskiej  w  miejscowości   Pawlikowice.</t>
  </si>
  <si>
    <t>710</t>
  </si>
  <si>
    <t>71035</t>
  </si>
  <si>
    <t>6610</t>
  </si>
  <si>
    <t>Dotacja celowa przekazana gminie Miejskiej Chojnów na realizację  inwestycji pn. "Rozbudowa Cmentarza komunalnego" realizowanego na podstawie porozumienia</t>
  </si>
  <si>
    <t>750</t>
  </si>
  <si>
    <t>75023</t>
  </si>
  <si>
    <t>Zakup  sprzętu  informatycznego i oprogramowania  na  potrzeby  Urzędu  Gminy</t>
  </si>
  <si>
    <t>754</t>
  </si>
  <si>
    <t>75412</t>
  </si>
  <si>
    <t>Przebudowa budynku gospodarczego na garaż remizy OSP w Krzywej.</t>
  </si>
  <si>
    <t>Rozbudowa garażu dla OSP Jaroszówka</t>
  </si>
  <si>
    <t>801</t>
  </si>
  <si>
    <t>80101</t>
  </si>
  <si>
    <t>Budowa sali sportowej przy Szkole Podstawowej w  Krzywej 52</t>
  </si>
  <si>
    <t>900</t>
  </si>
  <si>
    <t>90003</t>
  </si>
  <si>
    <t>Montaż piezometrów wraz z monitoringiem wysypisk w Krzywej i Grobli</t>
  </si>
  <si>
    <t>926</t>
  </si>
  <si>
    <t>92695</t>
  </si>
  <si>
    <t>Wykonanie przyłączy do boiska sportowego we wsi Konradówka</t>
  </si>
  <si>
    <t>Wyposażenie boiska sportowego w zaplecze kontenerowe socjalne we wsi Konradówka</t>
  </si>
  <si>
    <t>*</t>
  </si>
  <si>
    <t>PLAN PRZYCHODÓW I WYDATKÓW</t>
  </si>
  <si>
    <t>Gminnego Zakładu Gospodarki Komunalnej i Mieszkaniowej w Chojnowie                   na rok 2008</t>
  </si>
  <si>
    <t>Plan przychodów na rok 2008</t>
  </si>
  <si>
    <t>Stan środków na początek roku</t>
  </si>
  <si>
    <t>§ 2650</t>
  </si>
  <si>
    <t>Dotacja przedmiotowa z budżetu Gminy na zadania bieżące (netto)*</t>
  </si>
  <si>
    <t>§ 0830</t>
  </si>
  <si>
    <t>Wpływy z usług</t>
  </si>
  <si>
    <t>Pozostałe przychody</t>
  </si>
  <si>
    <t>Plan wydatków na rok 2008</t>
  </si>
  <si>
    <t>§ 3020</t>
  </si>
  <si>
    <t>Wydatki osobowe niezaliczone do wynagrodzeń</t>
  </si>
  <si>
    <t>§ 4010</t>
  </si>
  <si>
    <t>§ 4040</t>
  </si>
  <si>
    <t>§ 4110</t>
  </si>
  <si>
    <t>§ 4120</t>
  </si>
  <si>
    <t>§ 4170</t>
  </si>
  <si>
    <t>§ 4210</t>
  </si>
  <si>
    <t>Zakup materiałów i wyposażenia.</t>
  </si>
  <si>
    <t>§ 4260</t>
  </si>
  <si>
    <t>§ 4270</t>
  </si>
  <si>
    <t>Zakup usług remontowych.</t>
  </si>
  <si>
    <t>§ 4280</t>
  </si>
  <si>
    <t>Zakup usług zdrowotnych</t>
  </si>
  <si>
    <t>§ 4300</t>
  </si>
  <si>
    <t>Zakup usług pozostałych</t>
  </si>
  <si>
    <t>§ 4350</t>
  </si>
  <si>
    <t>Zakup usług dostępu do sieci Internet</t>
  </si>
  <si>
    <t>§ 4360</t>
  </si>
  <si>
    <t>Opłaty z tytułu zakupu usług telekomunikacyjnych telefonii komórkowej.</t>
  </si>
  <si>
    <t>§ 4370</t>
  </si>
  <si>
    <t>Opłaty z tytułu zakupu usług telekomunikacyjnych telefonii stacjonarnej.</t>
  </si>
  <si>
    <t>§ 4410</t>
  </si>
  <si>
    <t>Podróże służbowe krajowe</t>
  </si>
  <si>
    <t>§ 4430</t>
  </si>
  <si>
    <t>Różne opłaty i składki</t>
  </si>
  <si>
    <t>§ 4440</t>
  </si>
  <si>
    <t>Odpisy na zakładowy fundusz świadczeń socjalnych</t>
  </si>
  <si>
    <t>§ 4460</t>
  </si>
  <si>
    <t>Podatek dochodowy od osób prawnych</t>
  </si>
  <si>
    <t>§ 4480</t>
  </si>
  <si>
    <t>Podatek od nieruchomości</t>
  </si>
  <si>
    <t>§ 4520</t>
  </si>
  <si>
    <t>Opłaty na rzecz budżetu jednostek samorządu terytorialnego</t>
  </si>
  <si>
    <t>§ 4530</t>
  </si>
  <si>
    <t>§ 4740</t>
  </si>
  <si>
    <t>Zakup materiałów papierniczych do sprzętu drukarskiego i urządzeń kserograficznych</t>
  </si>
  <si>
    <t>§ 4750</t>
  </si>
  <si>
    <t>Zakup akcesoriów komputerowych</t>
  </si>
  <si>
    <t>Pozostałe wydatki (stanowiące koszty)</t>
  </si>
  <si>
    <t>Stan środków na koniec roku</t>
  </si>
  <si>
    <r>
      <t xml:space="preserve">* Dotacja brutto przyznana przez Gminę </t>
    </r>
    <r>
      <rPr>
        <b/>
        <sz val="10"/>
        <rFont val="Arial"/>
        <family val="2"/>
      </rPr>
      <t>150.000,00</t>
    </r>
  </si>
  <si>
    <t>Załącznik Nr 8 do Uchwały Rady Gminy w Chojnowie                                                                             Nr XV/99/2007 z dnia 17 grudnia 2007r.</t>
  </si>
  <si>
    <t>§ 4390</t>
  </si>
  <si>
    <t>Zakup usług obejmujących wykonanie ekspertyz, analiz i opinii</t>
  </si>
  <si>
    <t>§ 4700</t>
  </si>
  <si>
    <t>Szkolenie pracowników niebędących członkami korpusu służby cywilnej</t>
  </si>
  <si>
    <t>Załacznik nr 14 do Uchwały Nr XV/99/2007</t>
  </si>
  <si>
    <t>z dnia 17 grudnia 2007</t>
  </si>
  <si>
    <t>LIMITY WYDATKÓW NA WIELOLETNIE PROGRAMY INWESTYCYJNE NA LATA 2008-2010</t>
  </si>
  <si>
    <t>Przewidywany termin realizacji</t>
  </si>
  <si>
    <t>Nazwa zadania  (inwestycji)</t>
  </si>
  <si>
    <t>Wartość kosztorys. Inwestycji</t>
  </si>
  <si>
    <t xml:space="preserve">Finansowanie zadania </t>
  </si>
  <si>
    <t>Budżet gminy</t>
  </si>
  <si>
    <t>Inne środki</t>
  </si>
  <si>
    <t>Fundusze strukturalne</t>
  </si>
  <si>
    <t>Kredyty,  pożyczki</t>
  </si>
  <si>
    <t>WODOCIĄGOWANIE</t>
  </si>
  <si>
    <t>x</t>
  </si>
  <si>
    <t>DROGI</t>
  </si>
  <si>
    <t>Wykonanie dokumentacji technicznej budowy drogi gminnej Kolonia - Biała</t>
  </si>
  <si>
    <t>Wykonanie dokumentacji technicznej przebudowy mostu na rzece Czarna Woda w Rokitkach</t>
  </si>
  <si>
    <t>BUDOWNICTWO</t>
  </si>
  <si>
    <t>KANALIZACJA</t>
  </si>
  <si>
    <t>INFRASTRUKTURA WIEJSKA</t>
  </si>
  <si>
    <t>Budowa chodnika we wsi Rokitki</t>
  </si>
  <si>
    <t xml:space="preserve">Odnowa wsi </t>
  </si>
  <si>
    <t>Remont drogi gminnej w Czernikowicach</t>
  </si>
  <si>
    <t>Remont drogi gminnej we wsi Michów</t>
  </si>
  <si>
    <t>Budowa dwóch socjalnych budynków mieszkalnych 12-to rodzinnych wraz z przyłączami: wody, kanalizacji sanitarnej i energii elektrycznej - wykonanie dwóch segmentów</t>
  </si>
  <si>
    <t>Selektywna zbiórka odpadów (zakup pojemników)</t>
  </si>
  <si>
    <t>Wykonanie dokumentacji technicznej budowy kanalizacji sanitarnej dla wsi Jerzmanowice etap I, Witków etap II, Groble etap III, Stary Łom etap IV, Krzywa etap V, Osetnica etap VI, Konradówka etap VII, Piotrowice etap VII</t>
  </si>
  <si>
    <t xml:space="preserve">Budowa sieci kanalizacji sanitarnej  dla wsi Zamienice Etap I, Rokitki Etap II, Czernikowice -Jaroszówka Etap III, Biała Etap IV, wraz z oczyszczalnią ścieków w Zamienicach Etap V </t>
  </si>
  <si>
    <t xml:space="preserve">Budowa sieci kanalizacji sanitarnej  dla wsi Zamienice Etap I, Rokitki Etap II, Czernikowice - Jaroszówka Etap III, Biała Etap IV, wraz z oczyszczalnią ścieków w Zamienicach Etap V </t>
  </si>
  <si>
    <t>LP</t>
  </si>
  <si>
    <t>TREŚĆ</t>
  </si>
  <si>
    <t>KWOTA</t>
  </si>
  <si>
    <t>1.</t>
  </si>
  <si>
    <t>WYNAGRODZENIA I POCHODNE</t>
  </si>
  <si>
    <t>2.</t>
  </si>
  <si>
    <t>ZAKUP MATERIAŁÓW I WYPOSAŻENIA</t>
  </si>
  <si>
    <t>3.</t>
  </si>
  <si>
    <t>ZAKUP POMOCY NAUKOWYCH I DYDAKTYCZNYCH</t>
  </si>
  <si>
    <t>4.</t>
  </si>
  <si>
    <t>ZAKUP USŁUG REMONTOWYCH I POZOSTAŁYCH</t>
  </si>
  <si>
    <t>5.</t>
  </si>
  <si>
    <t>USŁUGI TELEKOMUNIKACYJNE I POCZTOWE</t>
  </si>
  <si>
    <t>6.</t>
  </si>
  <si>
    <t>ZAKUP ENERGII</t>
  </si>
  <si>
    <t>7.</t>
  </si>
  <si>
    <t>PODRÓŻE SŁUŻBOWE KRAJOWE</t>
  </si>
  <si>
    <t>8.</t>
  </si>
  <si>
    <t>ODPIS NA ZAKŁADOWY FUNDUSZ ŚWIADCZEŃ SOCJALNYCH</t>
  </si>
  <si>
    <t>9.</t>
  </si>
  <si>
    <t>PODATEK OD NIERUCHOMOŚCI</t>
  </si>
  <si>
    <t xml:space="preserve">DOTACJA PODMIOTOWA I INWESTYCYJNA Z BUDŻETU DLA INSTYTUCJI KULTURY - BIBLIOTEKI </t>
  </si>
  <si>
    <t>Zob. z odr.ter. płatności</t>
  </si>
  <si>
    <t>Budowa wodociągu zbiorowego dla wsi Dzwonów, Strupice Etap II</t>
  </si>
  <si>
    <t>Budowa SUW Okmiany II etap I</t>
  </si>
  <si>
    <t>Wykonanie dokumentacji technicznej i wykonawczej budowy sieci kanalizacji sanitarnej dla wsi Budziwojów i Gołaczów Etap I oraz budowy sieci wodno - kanalizacyjnej dla wsi Gołocin i Pawlikowice etap II</t>
  </si>
  <si>
    <t>01095</t>
  </si>
  <si>
    <t>Remont drogi gminnej w miejscowości Krzywa</t>
  </si>
  <si>
    <t>Zakup kosiarki samojezdnej na potrzeby Urzędu Gminy</t>
  </si>
  <si>
    <t>75411</t>
  </si>
  <si>
    <t>6220</t>
  </si>
  <si>
    <t>Dotacja celowa na dofinansowanie zakupu inwestycyjnego - zestawu do badania masek aparatów ochrony dróg oddechowych dla Jednostki Ratowniczo-Gaśniczej w  Chojnowie.</t>
  </si>
  <si>
    <t>921</t>
  </si>
  <si>
    <t>92116</t>
  </si>
  <si>
    <t>WYKONANIE DOKUMENTACJI TECHNICZNEJ BUDOWY PUNKTU BIBLIOTECZNEGO Z ZAPLECZEM SZKOLENIOWO - WARSZTATOWYM</t>
  </si>
  <si>
    <t xml:space="preserve">PRZYCHODY I WYDATKI </t>
  </si>
  <si>
    <t>GMINNEGO FUNDUSZU OCHRONY ŚRODOWISKA</t>
  </si>
  <si>
    <t>DZIAŁ</t>
  </si>
  <si>
    <t>ROZDZIAŁ</t>
  </si>
  <si>
    <t>WYSZCZEGÓLNIENIE</t>
  </si>
  <si>
    <t>PRZYCHODY</t>
  </si>
  <si>
    <t>ROZCHODY</t>
  </si>
  <si>
    <t>Stan środków obrotowych na początek roku</t>
  </si>
  <si>
    <t>Gospodarka komunalna i ochrona środowiska</t>
  </si>
  <si>
    <t>90011</t>
  </si>
  <si>
    <t>Fundusz ochrony środowiska i gospodarki wodnej</t>
  </si>
  <si>
    <t>0690</t>
  </si>
  <si>
    <t>6110</t>
  </si>
  <si>
    <t>Wydatki inwestycyjne funduszy celowych</t>
  </si>
  <si>
    <t>OGÓŁEM</t>
  </si>
  <si>
    <t>Przychody</t>
  </si>
  <si>
    <t>Opłaty i kary za gospodarcze korzystanie ze środowiska</t>
  </si>
  <si>
    <t>zadania inwestycyjne:</t>
  </si>
  <si>
    <r>
      <t xml:space="preserve">Remont studni Stacji Uzdatniania Wody w miejscowości Okmiany I - </t>
    </r>
    <r>
      <rPr>
        <b/>
        <sz val="10"/>
        <rFont val="Arial"/>
        <family val="2"/>
      </rPr>
      <t>8.000,-</t>
    </r>
  </si>
  <si>
    <t>4270</t>
  </si>
  <si>
    <r>
      <t xml:space="preserve">Budowa Stacji Uzdatniania Wody w miejscowości Okmiany II - projekt techniczny </t>
    </r>
    <r>
      <rPr>
        <b/>
        <sz val="10"/>
        <rFont val="Arial"/>
        <family val="2"/>
      </rPr>
      <t>90.000,-</t>
    </r>
  </si>
  <si>
    <t>zadania bieżące:</t>
  </si>
  <si>
    <t>Dotacje otrzymane z funduszy celowych na finansowanie lub dofinansowanie kosztów realizacji inwestycji i zakupów inwestycyjnych jednostek sektora finansów publicznych.</t>
  </si>
  <si>
    <t>Podatek od środków transportowych</t>
  </si>
  <si>
    <t>Wpływy z opłat za koncesje i licencje</t>
  </si>
  <si>
    <t>Dotacje otrzymane z funduszy celowych  na realizację zadań bieżących jednostek sektora finansów publicznych</t>
  </si>
  <si>
    <t>Wpływy z podatku rolnego, podatku leśnego, podatku od spadków i darowizn, podatku od czynności cywilnoprawnych oraz podatków i opłat lokalnych od osób fizycznych.</t>
  </si>
  <si>
    <t>Wpływy z innych opłat stanowiących dochody jednostek samorządu terytorialnego na podstawie ustaw.</t>
  </si>
  <si>
    <t xml:space="preserve">Świadczenia rodzinne, zaliczka alimentacyjna oraz składki na ubezpieczenia emerytalne i rentowe z ubezpieczenia społecznego </t>
  </si>
  <si>
    <t>Dotacje rozwojowe oraz środki na finansowanie Wspólnej Polityki Rolnej</t>
  </si>
  <si>
    <t>Wydatki na zakupy inwestycyjne jednostek budżetowych</t>
  </si>
  <si>
    <t>Zakłady gospodarki mieszkaniowej</t>
  </si>
  <si>
    <t>Dotacja przedmiotowa z budżetu dla zakładu budżetowego</t>
  </si>
  <si>
    <t>Jednostki terenowe Policji</t>
  </si>
  <si>
    <t>Wpłaty jednostek na fundusz celowy</t>
  </si>
  <si>
    <t>Oświata i wychowanie</t>
  </si>
  <si>
    <t>Szkoły podstawowe</t>
  </si>
  <si>
    <t>Biblioteki</t>
  </si>
  <si>
    <t>Dotacja podmiotowa z budżetu dla samorządowej instytucji kultury</t>
  </si>
  <si>
    <t>Zakup akcesoriów komputerowych, w tym programów i licencji</t>
  </si>
  <si>
    <t>Zasiłki i pomoc w naturze oraz składki na ubezpieczenia emerytalne i rentowe</t>
  </si>
  <si>
    <t>Budowa wodociągu zbiorowego dla wsi Dzwonów - Strupice Etap II</t>
  </si>
  <si>
    <t xml:space="preserve">Budowa sieci kanalizacji sanitarnej dla wsi Budziwojów i Gołaczów Etap I oraz budowy sieci wodno-kanalizacyjnej dla wsi Gołocin i Pawlikowice etap II </t>
  </si>
  <si>
    <t>Budowa SUW Okmiany etap II</t>
  </si>
  <si>
    <t>Budowa punktu bibliotecznego wraz z zapleczem szkoleniowo - warsztatowym we wsi Witków</t>
  </si>
  <si>
    <t>Remont boiska sportowego we wsi Krzywa</t>
  </si>
  <si>
    <t>Zakup gruntów we wsi Krzywa</t>
  </si>
  <si>
    <t>Dotacja na wykonanie dokumentacji technicznej budowy punktu bibliotecznego wraz z zapleczem szkoleniowo - warsztatowym we wsi Witków.</t>
  </si>
  <si>
    <t>Nr XXIII/145/2008 z dnia 26 czerwca 2008r.</t>
  </si>
  <si>
    <t>Załącznik Nr 3 do Uchwały Rady Gminy Chojnów Nr XXIII/145/2008 z dnia 26 czerwca 2008 r.</t>
  </si>
  <si>
    <t>Załącznik Nr 6 do Uchwały Rady Gminy Chojnów                                        Nr XV/99/2007 z dnia 17 grudnia 2007r.</t>
  </si>
  <si>
    <t>Załącznik Nr 4 do Uchwały Rady Gminy Chojnów                                                                            Nr XXIII/145/2008  z dnia 26 czerwca 2008 r.</t>
  </si>
  <si>
    <t>Załącznik Nr 5 do Uchwały Rady Gminy Chojnów                                                                            Nr XXIII/145/2008 z dnia 26 czerwca 2008 r.</t>
  </si>
  <si>
    <t>Załącznik Nr 9 do Uchwały Rady Gminy Chojnów                                                                            Nr XV/99/2007 z dnia 17 grudnia 2007r.</t>
  </si>
  <si>
    <t xml:space="preserve">Załącznik Nr 6 do Uchwały Rady Gminy Chojnów                                                                              Nr XXIII/145/2008 z dnia 26 czerwca 2008 r. </t>
  </si>
  <si>
    <t>Załącznik Nr 10 do Uchwały Rady Gminy Chojnów                           Nr XV/99/2007 z dnia 17 grudnia 2007r.</t>
  </si>
  <si>
    <t>Załącznik Nr  7do Uchwały Rady Gminy Chojnów                                                                                     Nr XXIII/145/2008 z dnia 26 czerwca 2008 r.</t>
  </si>
  <si>
    <t xml:space="preserve">Rady Gminy Chojnów </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</si>
</sst>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numFmt numFmtId="165" formatCode="?,??0.00"/>
    <numFmt numFmtId="166" formatCode="00000"/>
    <numFmt numFmtId="167" formatCode="0000"/>
    <numFmt numFmtId="168" formatCode="???"/>
    <numFmt numFmtId="169" formatCode="\-?,??0.00;\-?,??0.00"/>
    <numFmt numFmtId="170" formatCode="??,??0.00"/>
    <numFmt numFmtId="171" formatCode="?????"/>
    <numFmt numFmtId="172" formatCode="??0.00"/>
    <numFmt numFmtId="173" formatCode="\-??0.00;\-??0.00"/>
    <numFmt numFmtId="174" formatCode="????"/>
    <numFmt numFmtId="175" formatCode="???,??0.00"/>
    <numFmt numFmtId="176" formatCode="\-??,??0.00;\-??,??0.00"/>
    <numFmt numFmtId="177" formatCode="?0.00"/>
    <numFmt numFmtId="178" formatCode="\-?0.00;\-?0.00"/>
    <numFmt numFmtId="179" formatCode="\-0.00;\-0.00"/>
    <numFmt numFmtId="180" formatCode="?,???,??0.00"/>
    <numFmt numFmtId="181" formatCode="_-* #,##0\ _z_ł_-;\-* #,##0\ _z_ł_-;_-* &quot;-&quot;??\ _z_ł_-;_-@_-"/>
    <numFmt numFmtId="182" formatCode="\-???,??0.00;\-???,??0.00"/>
    <numFmt numFmtId="183" formatCode="\-?,???,??0.00;\-?,???,??0.00"/>
  </numFmts>
  <fonts count="24">
    <font>
      <sz val="10"/>
      <name val="Arial"/>
      <family val="0"/>
    </font>
    <font>
      <b/>
      <sz val="10"/>
      <name val="Times New Roman"/>
      <family val="1"/>
    </font>
    <font>
      <b/>
      <sz val="10"/>
      <name val="Arial"/>
      <family val="2"/>
    </font>
    <font>
      <b/>
      <sz val="10"/>
      <name val="Arial CE"/>
      <family val="2"/>
    </font>
    <font>
      <sz val="10"/>
      <name val="Arial CE"/>
      <family val="2"/>
    </font>
    <font>
      <sz val="8"/>
      <name val="Arial"/>
      <family val="0"/>
    </font>
    <font>
      <b/>
      <sz val="12"/>
      <name val="Arial"/>
      <family val="2"/>
    </font>
    <font>
      <b/>
      <sz val="8.5"/>
      <color indexed="8"/>
      <name val="Arial"/>
      <family val="0"/>
    </font>
    <font>
      <b/>
      <sz val="8"/>
      <color indexed="8"/>
      <name val="Arial CE"/>
      <family val="0"/>
    </font>
    <font>
      <sz val="8"/>
      <color indexed="8"/>
      <name val="Arial CE"/>
      <family val="0"/>
    </font>
    <font>
      <b/>
      <sz val="8"/>
      <name val="Arial"/>
      <family val="2"/>
    </font>
    <font>
      <b/>
      <sz val="8"/>
      <name val="Times New Roman"/>
      <family val="1"/>
    </font>
    <font>
      <b/>
      <sz val="7"/>
      <name val="Arial"/>
      <family val="2"/>
    </font>
    <font>
      <b/>
      <sz val="9"/>
      <name val="Arial"/>
      <family val="2"/>
    </font>
    <font>
      <sz val="9"/>
      <name val="Arial"/>
      <family val="2"/>
    </font>
    <font>
      <b/>
      <sz val="11"/>
      <name val="Arial"/>
      <family val="2"/>
    </font>
    <font>
      <sz val="7"/>
      <name val="Arial"/>
      <family val="2"/>
    </font>
    <font>
      <b/>
      <sz val="9"/>
      <name val="Arial CE"/>
      <family val="2"/>
    </font>
    <font>
      <sz val="8"/>
      <name val="Arial CE"/>
      <family val="2"/>
    </font>
    <font>
      <b/>
      <sz val="8"/>
      <name val="Arial CE"/>
      <family val="2"/>
    </font>
    <font>
      <u val="single"/>
      <sz val="10"/>
      <color indexed="12"/>
      <name val="Arial"/>
      <family val="0"/>
    </font>
    <font>
      <u val="single"/>
      <sz val="10"/>
      <color indexed="36"/>
      <name val="Arial"/>
      <family val="0"/>
    </font>
    <font>
      <b/>
      <sz val="14"/>
      <name val="Times New Roman"/>
      <family val="1"/>
    </font>
    <font>
      <sz val="12"/>
      <name val="Arial"/>
      <family val="0"/>
    </font>
  </fonts>
  <fills count="3">
    <fill>
      <patternFill/>
    </fill>
    <fill>
      <patternFill patternType="gray125"/>
    </fill>
    <fill>
      <patternFill patternType="solid">
        <fgColor indexed="22"/>
        <bgColor indexed="64"/>
      </patternFill>
    </fill>
  </fills>
  <borders count="63">
    <border>
      <left/>
      <right/>
      <top/>
      <bottom/>
      <diagonal/>
    </border>
    <border>
      <left style="thin"/>
      <right style="thin"/>
      <top style="thin"/>
      <bottom style="thin"/>
    </border>
    <border>
      <left style="thin"/>
      <right style="thin"/>
      <top style="thin"/>
      <bottom>
        <color indexed="63"/>
      </bottom>
    </border>
    <border>
      <left style="thin">
        <color indexed="8"/>
      </left>
      <right style="thin">
        <color indexed="8"/>
      </right>
      <top>
        <color indexed="63"/>
      </top>
      <bottom style="thick">
        <color indexed="8"/>
      </bottom>
    </border>
    <border>
      <left style="thin">
        <color indexed="8"/>
      </left>
      <right style="thick">
        <color indexed="8"/>
      </right>
      <top style="thick">
        <color indexed="8"/>
      </top>
      <bottom style="thick">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n"/>
      <top style="thick"/>
      <bottom style="thin"/>
    </border>
    <border>
      <left style="thin"/>
      <right style="thick"/>
      <top style="thick"/>
      <bottom style="thin"/>
    </border>
    <border>
      <left style="thin"/>
      <right style="thick"/>
      <top style="thin"/>
      <bottom style="thin"/>
    </border>
    <border>
      <left style="thick"/>
      <right style="thin"/>
      <top style="thin"/>
      <bottom style="thin"/>
    </border>
    <border>
      <left style="thick"/>
      <right style="thin"/>
      <top>
        <color indexed="63"/>
      </top>
      <bottom style="thin"/>
    </border>
    <border>
      <left style="thin"/>
      <right style="thick"/>
      <top>
        <color indexed="63"/>
      </top>
      <bottom style="thin"/>
    </border>
    <border>
      <left style="thick"/>
      <right style="thin"/>
      <top style="thin"/>
      <bottom>
        <color indexed="63"/>
      </bottom>
    </border>
    <border>
      <left style="thin"/>
      <right style="thin"/>
      <top>
        <color indexed="63"/>
      </top>
      <bottom style="thin"/>
    </border>
    <border>
      <left style="thin"/>
      <right style="thick"/>
      <top style="thin"/>
      <bottom>
        <color indexed="63"/>
      </bottom>
    </border>
    <border>
      <left style="thin"/>
      <right style="thick"/>
      <top style="thin"/>
      <bottom style="thick"/>
    </border>
    <border>
      <left style="thin"/>
      <right style="thin"/>
      <top style="thin"/>
      <bottom style="thick"/>
    </border>
    <border>
      <left style="thin"/>
      <right style="thick"/>
      <top style="thick"/>
      <bottom>
        <color indexed="63"/>
      </bottom>
    </border>
    <border>
      <left style="thin"/>
      <right style="thin"/>
      <top>
        <color indexed="63"/>
      </top>
      <bottom>
        <color indexed="63"/>
      </bottom>
    </border>
    <border>
      <left style="thin"/>
      <right style="thin"/>
      <top>
        <color indexed="63"/>
      </top>
      <bottom style="thick"/>
    </border>
    <border>
      <left style="thin"/>
      <right style="thick"/>
      <top>
        <color indexed="63"/>
      </top>
      <bottom style="thick"/>
    </border>
    <border>
      <left style="thin"/>
      <right style="thin"/>
      <top style="thick"/>
      <bottom>
        <color indexed="63"/>
      </bottom>
    </border>
    <border>
      <left>
        <color indexed="63"/>
      </left>
      <right>
        <color indexed="63"/>
      </right>
      <top style="thick"/>
      <bottom>
        <color indexed="63"/>
      </bottom>
    </border>
    <border>
      <left style="thick"/>
      <right style="thin"/>
      <top style="thick"/>
      <bottom>
        <color indexed="63"/>
      </bottom>
    </border>
    <border>
      <left style="thick"/>
      <right style="thin"/>
      <top style="thick"/>
      <bottom style="thin"/>
    </border>
    <border>
      <left style="thick"/>
      <right style="thin"/>
      <top style="thin"/>
      <bottom style="thick"/>
    </border>
    <border>
      <left style="thin">
        <color indexed="8"/>
      </left>
      <right style="thick">
        <color indexed="8"/>
      </right>
      <top style="thin">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ck">
        <color indexed="8"/>
      </left>
      <right style="thin">
        <color indexed="8"/>
      </right>
      <top>
        <color indexed="63"/>
      </top>
      <bottom style="thick">
        <color indexed="8"/>
      </bottom>
    </border>
    <border>
      <left style="thick">
        <color indexed="8"/>
      </left>
      <right style="thin">
        <color indexed="8"/>
      </right>
      <top style="thick">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style="thick"/>
      <right style="thin"/>
      <top>
        <color indexed="63"/>
      </top>
      <bottom>
        <color indexed="63"/>
      </bottom>
    </border>
    <border>
      <left style="thick"/>
      <right style="thin"/>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2">
    <xf numFmtId="0" fontId="0" fillId="0" borderId="0" xfId="0" applyAlignment="1">
      <alignment/>
    </xf>
    <xf numFmtId="0" fontId="0" fillId="0" borderId="0" xfId="0" applyAlignment="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3" fontId="10" fillId="0" borderId="3" xfId="15" applyNumberFormat="1" applyFont="1" applyFill="1" applyBorder="1" applyAlignment="1">
      <alignment vertical="center"/>
    </xf>
    <xf numFmtId="175" fontId="8" fillId="0" borderId="4" xfId="15" applyNumberFormat="1" applyFont="1" applyBorder="1" applyAlignment="1">
      <alignment vertical="center"/>
    </xf>
    <xf numFmtId="49" fontId="2" fillId="2" borderId="5" xfId="15" applyNumberFormat="1" applyFont="1" applyFill="1" applyBorder="1" applyAlignment="1">
      <alignment horizontal="center" vertical="center"/>
    </xf>
    <xf numFmtId="43" fontId="5" fillId="2" borderId="6" xfId="15" applyNumberFormat="1" applyFont="1" applyFill="1" applyBorder="1" applyAlignment="1">
      <alignment vertical="center"/>
    </xf>
    <xf numFmtId="43" fontId="5" fillId="2" borderId="7" xfId="15" applyNumberFormat="1" applyFont="1" applyFill="1" applyBorder="1" applyAlignment="1">
      <alignment vertical="center"/>
    </xf>
    <xf numFmtId="43" fontId="0" fillId="0" borderId="0" xfId="15" applyFill="1" applyBorder="1" applyAlignment="1">
      <alignment/>
    </xf>
    <xf numFmtId="43" fontId="2" fillId="2" borderId="8" xfId="15" applyFont="1" applyFill="1" applyBorder="1" applyAlignment="1">
      <alignment vertical="center"/>
    </xf>
    <xf numFmtId="43" fontId="2" fillId="2" borderId="9" xfId="15" applyNumberFormat="1" applyFont="1" applyFill="1" applyBorder="1" applyAlignment="1">
      <alignment vertical="center"/>
    </xf>
    <xf numFmtId="43" fontId="10" fillId="2" borderId="10" xfId="15" applyNumberFormat="1" applyFont="1" applyFill="1" applyBorder="1" applyAlignment="1">
      <alignment vertical="center"/>
    </xf>
    <xf numFmtId="165" fontId="10" fillId="2" borderId="11" xfId="15" applyNumberFormat="1" applyFont="1" applyFill="1" applyBorder="1" applyAlignment="1">
      <alignment vertical="center"/>
    </xf>
    <xf numFmtId="43" fontId="2" fillId="2" borderId="12" xfId="15" applyFont="1" applyFill="1" applyBorder="1" applyAlignment="1">
      <alignment horizontal="center" vertical="center"/>
    </xf>
    <xf numFmtId="43" fontId="8" fillId="2" borderId="12" xfId="15" applyFont="1" applyFill="1" applyBorder="1" applyAlignment="1">
      <alignment horizontal="justify" vertical="center" wrapText="1"/>
    </xf>
    <xf numFmtId="2" fontId="8" fillId="2" borderId="12" xfId="15" applyNumberFormat="1" applyFont="1" applyFill="1" applyBorder="1" applyAlignment="1">
      <alignment vertical="center"/>
    </xf>
    <xf numFmtId="165" fontId="8" fillId="2" borderId="13" xfId="15" applyNumberFormat="1" applyFont="1" applyFill="1" applyBorder="1" applyAlignment="1">
      <alignment vertical="center"/>
    </xf>
    <xf numFmtId="164" fontId="8" fillId="2" borderId="14" xfId="15" applyNumberFormat="1" applyFont="1" applyFill="1" applyBorder="1" applyAlignment="1">
      <alignment horizontal="center" vertical="center"/>
    </xf>
    <xf numFmtId="168" fontId="8" fillId="2" borderId="14" xfId="15" applyNumberFormat="1" applyFont="1" applyFill="1" applyBorder="1" applyAlignment="1">
      <alignment horizontal="center" vertical="center"/>
    </xf>
    <xf numFmtId="170" fontId="8" fillId="2" borderId="13" xfId="15" applyNumberFormat="1" applyFont="1" applyFill="1" applyBorder="1" applyAlignment="1">
      <alignment vertical="center"/>
    </xf>
    <xf numFmtId="2" fontId="8" fillId="2" borderId="13" xfId="15" applyNumberFormat="1" applyFont="1" applyFill="1" applyBorder="1" applyAlignment="1">
      <alignment vertical="center"/>
    </xf>
    <xf numFmtId="175" fontId="8" fillId="2" borderId="13" xfId="15" applyNumberFormat="1" applyFont="1" applyFill="1" applyBorder="1" applyAlignment="1">
      <alignment vertical="center"/>
    </xf>
    <xf numFmtId="176" fontId="8" fillId="2" borderId="12" xfId="15" applyNumberFormat="1" applyFont="1" applyFill="1" applyBorder="1" applyAlignment="1">
      <alignment vertical="center"/>
    </xf>
    <xf numFmtId="43" fontId="2" fillId="0" borderId="12" xfId="15" applyFont="1" applyFill="1" applyBorder="1" applyAlignment="1">
      <alignment horizontal="center" vertical="center"/>
    </xf>
    <xf numFmtId="43" fontId="8" fillId="0" borderId="12" xfId="15" applyFont="1" applyFill="1" applyBorder="1" applyAlignment="1">
      <alignment horizontal="justify" vertical="center" wrapText="1"/>
    </xf>
    <xf numFmtId="2" fontId="8" fillId="0" borderId="12" xfId="15" applyNumberFormat="1" applyFont="1" applyFill="1" applyBorder="1" applyAlignment="1">
      <alignment vertical="center"/>
    </xf>
    <xf numFmtId="165" fontId="8" fillId="0" borderId="13" xfId="15" applyNumberFormat="1" applyFont="1" applyFill="1" applyBorder="1" applyAlignment="1">
      <alignment vertical="center"/>
    </xf>
    <xf numFmtId="43" fontId="2" fillId="0" borderId="14" xfId="15" applyFont="1" applyFill="1" applyBorder="1" applyAlignment="1">
      <alignment horizontal="center" vertical="center"/>
    </xf>
    <xf numFmtId="166" fontId="8" fillId="0" borderId="12" xfId="15" applyNumberFormat="1" applyFont="1" applyFill="1" applyBorder="1" applyAlignment="1">
      <alignment horizontal="center" vertical="center"/>
    </xf>
    <xf numFmtId="167" fontId="8" fillId="0" borderId="12" xfId="15" applyNumberFormat="1" applyFont="1" applyFill="1" applyBorder="1" applyAlignment="1">
      <alignment horizontal="center" vertical="center"/>
    </xf>
    <xf numFmtId="43" fontId="9" fillId="0" borderId="12" xfId="15" applyFont="1" applyFill="1" applyBorder="1" applyAlignment="1">
      <alignment horizontal="justify" vertical="center" wrapText="1"/>
    </xf>
    <xf numFmtId="2" fontId="9" fillId="0" borderId="12" xfId="15" applyNumberFormat="1" applyFont="1" applyFill="1" applyBorder="1" applyAlignment="1">
      <alignment vertical="center"/>
    </xf>
    <xf numFmtId="165" fontId="9" fillId="0" borderId="13" xfId="15" applyNumberFormat="1" applyFont="1" applyFill="1" applyBorder="1" applyAlignment="1">
      <alignment vertical="center"/>
    </xf>
    <xf numFmtId="170" fontId="8" fillId="0" borderId="13" xfId="15" applyNumberFormat="1" applyFont="1" applyFill="1" applyBorder="1" applyAlignment="1">
      <alignment vertical="center"/>
    </xf>
    <xf numFmtId="171" fontId="8" fillId="0" borderId="12" xfId="15" applyNumberFormat="1" applyFont="1" applyFill="1" applyBorder="1" applyAlignment="1">
      <alignment horizontal="center" vertical="center"/>
    </xf>
    <xf numFmtId="172" fontId="8" fillId="0" borderId="13" xfId="15" applyNumberFormat="1" applyFont="1" applyFill="1" applyBorder="1" applyAlignment="1">
      <alignment vertical="center"/>
    </xf>
    <xf numFmtId="172" fontId="9" fillId="0" borderId="13" xfId="15" applyNumberFormat="1" applyFont="1" applyFill="1" applyBorder="1" applyAlignment="1">
      <alignment vertical="center"/>
    </xf>
    <xf numFmtId="170" fontId="9" fillId="0" borderId="13" xfId="15" applyNumberFormat="1" applyFont="1" applyFill="1" applyBorder="1" applyAlignment="1">
      <alignment vertical="center"/>
    </xf>
    <xf numFmtId="2" fontId="9" fillId="0" borderId="13" xfId="15" applyNumberFormat="1" applyFont="1" applyFill="1" applyBorder="1" applyAlignment="1">
      <alignment vertical="center"/>
    </xf>
    <xf numFmtId="2" fontId="8" fillId="0" borderId="13" xfId="15" applyNumberFormat="1" applyFont="1" applyFill="1" applyBorder="1" applyAlignment="1">
      <alignment vertical="center"/>
    </xf>
    <xf numFmtId="174" fontId="8" fillId="0" borderId="12" xfId="15" applyNumberFormat="1" applyFont="1" applyFill="1" applyBorder="1" applyAlignment="1">
      <alignment horizontal="center" vertical="center"/>
    </xf>
    <xf numFmtId="175" fontId="8" fillId="0" borderId="13" xfId="15" applyNumberFormat="1" applyFont="1" applyFill="1" applyBorder="1" applyAlignment="1">
      <alignment vertical="center"/>
    </xf>
    <xf numFmtId="175" fontId="9" fillId="0" borderId="13" xfId="15" applyNumberFormat="1" applyFont="1" applyFill="1" applyBorder="1" applyAlignment="1">
      <alignment vertical="center"/>
    </xf>
    <xf numFmtId="176" fontId="8" fillId="0" borderId="12" xfId="15" applyNumberFormat="1" applyFont="1" applyFill="1" applyBorder="1" applyAlignment="1">
      <alignment vertical="center"/>
    </xf>
    <xf numFmtId="43" fontId="2" fillId="0" borderId="15" xfId="15" applyFont="1" applyFill="1" applyBorder="1" applyAlignment="1">
      <alignment horizontal="center" vertical="center"/>
    </xf>
    <xf numFmtId="43" fontId="2" fillId="0" borderId="16" xfId="15" applyFont="1" applyFill="1" applyBorder="1" applyAlignment="1">
      <alignment horizontal="center" vertical="center"/>
    </xf>
    <xf numFmtId="174" fontId="8" fillId="0" borderId="16" xfId="15" applyNumberFormat="1" applyFont="1" applyFill="1" applyBorder="1" applyAlignment="1">
      <alignment horizontal="center" vertical="center"/>
    </xf>
    <xf numFmtId="43" fontId="9" fillId="0" borderId="16" xfId="15" applyFont="1" applyFill="1" applyBorder="1" applyAlignment="1">
      <alignment horizontal="justify" vertical="center" wrapText="1"/>
    </xf>
    <xf numFmtId="43" fontId="0" fillId="0" borderId="0" xfId="15" applyFill="1" applyAlignment="1">
      <alignment/>
    </xf>
    <xf numFmtId="43" fontId="7" fillId="0" borderId="17" xfId="15" applyFont="1" applyFill="1" applyBorder="1" applyAlignment="1">
      <alignment horizontal="center" vertical="center"/>
    </xf>
    <xf numFmtId="43" fontId="7" fillId="0" borderId="18" xfId="15" applyFont="1" applyFill="1" applyBorder="1" applyAlignment="1">
      <alignment horizontal="center" vertical="center"/>
    </xf>
    <xf numFmtId="43" fontId="7" fillId="0" borderId="19" xfId="15" applyFont="1" applyFill="1" applyBorder="1" applyAlignment="1">
      <alignment horizontal="center" vertical="center"/>
    </xf>
    <xf numFmtId="43" fontId="0" fillId="0" borderId="0" xfId="15" applyFill="1" applyBorder="1" applyAlignment="1">
      <alignment/>
    </xf>
    <xf numFmtId="176" fontId="9" fillId="0" borderId="12" xfId="15" applyNumberFormat="1" applyFont="1" applyFill="1" applyBorder="1" applyAlignment="1">
      <alignment vertical="center"/>
    </xf>
    <xf numFmtId="177" fontId="9" fillId="0" borderId="13" xfId="15" applyNumberFormat="1" applyFont="1" applyFill="1" applyBorder="1" applyAlignment="1">
      <alignment vertical="center"/>
    </xf>
    <xf numFmtId="2" fontId="9" fillId="0" borderId="16" xfId="15" applyNumberFormat="1" applyFont="1" applyFill="1" applyBorder="1" applyAlignment="1">
      <alignment vertical="center"/>
    </xf>
    <xf numFmtId="43" fontId="0" fillId="0" borderId="0" xfId="15" applyFill="1" applyBorder="1" applyAlignment="1">
      <alignment/>
    </xf>
    <xf numFmtId="0" fontId="11" fillId="0" borderId="0" xfId="0" applyFont="1" applyAlignment="1">
      <alignment horizontal="center"/>
    </xf>
    <xf numFmtId="0" fontId="2" fillId="0" borderId="0" xfId="0" applyFont="1" applyAlignment="1">
      <alignment wrapText="1"/>
    </xf>
    <xf numFmtId="0" fontId="6" fillId="0" borderId="0" xfId="0" applyFont="1" applyAlignment="1">
      <alignment/>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0" fillId="0" borderId="21" xfId="0" applyFont="1" applyBorder="1" applyAlignment="1">
      <alignment horizontal="center" vertical="center"/>
    </xf>
    <xf numFmtId="0" fontId="2" fillId="0" borderId="21" xfId="0" applyFont="1" applyBorder="1" applyAlignment="1">
      <alignment horizontal="center" vertical="center"/>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3" fillId="0" borderId="23" xfId="0" applyFont="1" applyFill="1" applyBorder="1" applyAlignment="1">
      <alignment horizontal="justify" vertical="center" wrapText="1"/>
    </xf>
    <xf numFmtId="181" fontId="5" fillId="0" borderId="23" xfId="15" applyNumberFormat="1" applyFont="1" applyBorder="1" applyAlignment="1">
      <alignment vertical="center"/>
    </xf>
    <xf numFmtId="181" fontId="13" fillId="0" borderId="24" xfId="15" applyNumberFormat="1" applyFont="1" applyBorder="1" applyAlignment="1">
      <alignment vertical="center"/>
    </xf>
    <xf numFmtId="181" fontId="5" fillId="0" borderId="1" xfId="15" applyNumberFormat="1" applyFont="1" applyBorder="1" applyAlignment="1">
      <alignment vertical="center"/>
    </xf>
    <xf numFmtId="181" fontId="13" fillId="0" borderId="25" xfId="15" applyNumberFormat="1" applyFont="1" applyBorder="1" applyAlignment="1">
      <alignment vertical="center"/>
    </xf>
    <xf numFmtId="0" fontId="2" fillId="0" borderId="1" xfId="0" applyFont="1" applyFill="1" applyBorder="1" applyAlignment="1">
      <alignment horizontal="justify" vertical="center" wrapText="1"/>
    </xf>
    <xf numFmtId="49" fontId="13" fillId="0" borderId="26"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181" fontId="5" fillId="0" borderId="1" xfId="15" applyNumberFormat="1" applyFont="1" applyFill="1" applyBorder="1" applyAlignment="1">
      <alignment vertical="center"/>
    </xf>
    <xf numFmtId="181" fontId="13" fillId="0" borderId="25" xfId="15" applyNumberFormat="1" applyFont="1" applyFill="1" applyBorder="1" applyAlignment="1">
      <alignment vertical="center"/>
    </xf>
    <xf numFmtId="0" fontId="3" fillId="0" borderId="1" xfId="0" applyFont="1" applyFill="1" applyBorder="1" applyAlignment="1">
      <alignment horizontal="justify" vertical="center" wrapText="1"/>
    </xf>
    <xf numFmtId="0" fontId="2" fillId="0" borderId="21" xfId="0" applyFont="1" applyFill="1" applyBorder="1" applyAlignment="1">
      <alignment horizontal="center" vertical="center"/>
    </xf>
    <xf numFmtId="181" fontId="10" fillId="2" borderId="21" xfId="15" applyNumberFormat="1" applyFont="1" applyFill="1" applyBorder="1" applyAlignment="1">
      <alignment horizontal="center" vertical="center"/>
    </xf>
    <xf numFmtId="181" fontId="10" fillId="0" borderId="21" xfId="15" applyNumberFormat="1" applyFont="1" applyBorder="1" applyAlignment="1">
      <alignment vertical="center"/>
    </xf>
    <xf numFmtId="181" fontId="13" fillId="0" borderId="22" xfId="15" applyNumberFormat="1" applyFont="1" applyBorder="1" applyAlignment="1">
      <alignment vertical="center"/>
    </xf>
    <xf numFmtId="181" fontId="14" fillId="0" borderId="0" xfId="15" applyNumberFormat="1" applyFont="1" applyAlignment="1">
      <alignment vertical="center"/>
    </xf>
    <xf numFmtId="181" fontId="0" fillId="0" borderId="0" xfId="0" applyNumberFormat="1" applyAlignment="1">
      <alignment/>
    </xf>
    <xf numFmtId="0" fontId="14" fillId="0" borderId="0" xfId="0" applyFont="1" applyAlignment="1">
      <alignment/>
    </xf>
    <xf numFmtId="0" fontId="14" fillId="0" borderId="0" xfId="0" applyFont="1" applyAlignment="1">
      <alignment vertical="center"/>
    </xf>
    <xf numFmtId="0" fontId="0" fillId="0" borderId="0" xfId="0" applyAlignment="1">
      <alignment wrapText="1"/>
    </xf>
    <xf numFmtId="0" fontId="0" fillId="0" borderId="27" xfId="0" applyBorder="1" applyAlignment="1">
      <alignment/>
    </xf>
    <xf numFmtId="181" fontId="0" fillId="0" borderId="28" xfId="15" applyNumberFormat="1" applyBorder="1" applyAlignment="1">
      <alignment horizontal="center" vertical="center"/>
    </xf>
    <xf numFmtId="0" fontId="2" fillId="0" borderId="29" xfId="0" applyFont="1" applyBorder="1" applyAlignment="1">
      <alignment horizontal="center" vertical="center"/>
    </xf>
    <xf numFmtId="0" fontId="4" fillId="0" borderId="2" xfId="0" applyFont="1" applyBorder="1" applyAlignment="1">
      <alignment horizontal="justify" vertical="center" wrapText="1"/>
    </xf>
    <xf numFmtId="0" fontId="2" fillId="0" borderId="26" xfId="0" applyFont="1" applyBorder="1" applyAlignment="1">
      <alignment horizontal="center" vertical="center"/>
    </xf>
    <xf numFmtId="181" fontId="0" fillId="0" borderId="25" xfId="15" applyNumberFormat="1"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0" fontId="0" fillId="0" borderId="0" xfId="0" applyAlignment="1">
      <alignment horizontal="justify" vertical="center"/>
    </xf>
    <xf numFmtId="181" fontId="0" fillId="0" borderId="0" xfId="15" applyNumberFormat="1" applyAlignment="1">
      <alignment/>
    </xf>
    <xf numFmtId="0" fontId="2" fillId="0" borderId="27" xfId="0" applyFont="1" applyBorder="1" applyAlignment="1">
      <alignment horizontal="center" vertical="center"/>
    </xf>
    <xf numFmtId="0" fontId="4" fillId="0" borderId="30" xfId="0" applyFont="1" applyBorder="1" applyAlignment="1">
      <alignment horizontal="justify" vertical="center" wrapText="1"/>
    </xf>
    <xf numFmtId="0" fontId="4" fillId="0" borderId="1" xfId="0" applyFont="1" applyBorder="1" applyAlignment="1">
      <alignment horizontal="justify" vertical="center" wrapText="1"/>
    </xf>
    <xf numFmtId="181" fontId="0" fillId="0" borderId="28" xfId="15" applyNumberFormat="1" applyBorder="1" applyAlignment="1">
      <alignment vertical="center"/>
    </xf>
    <xf numFmtId="181" fontId="0" fillId="0" borderId="31" xfId="15" applyNumberFormat="1" applyBorder="1" applyAlignment="1">
      <alignment vertical="center"/>
    </xf>
    <xf numFmtId="181" fontId="0" fillId="0" borderId="25" xfId="15" applyNumberFormat="1" applyBorder="1" applyAlignment="1">
      <alignment vertical="center"/>
    </xf>
    <xf numFmtId="181" fontId="15" fillId="0" borderId="32" xfId="15" applyNumberFormat="1" applyFont="1" applyBorder="1" applyAlignment="1">
      <alignment vertical="center"/>
    </xf>
    <xf numFmtId="0" fontId="17" fillId="0" borderId="0" xfId="0" applyFont="1" applyBorder="1" applyAlignment="1">
      <alignment vertical="center" wrapText="1"/>
    </xf>
    <xf numFmtId="0" fontId="2" fillId="0" borderId="0" xfId="0" applyFont="1" applyAlignment="1">
      <alignment/>
    </xf>
    <xf numFmtId="0" fontId="18" fillId="0" borderId="0" xfId="0" applyFont="1" applyAlignment="1">
      <alignment/>
    </xf>
    <xf numFmtId="0" fontId="19" fillId="0" borderId="0" xfId="0" applyFont="1" applyAlignment="1">
      <alignment/>
    </xf>
    <xf numFmtId="0" fontId="17" fillId="0" borderId="33"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4" fillId="0" borderId="1" xfId="0" applyFont="1" applyFill="1" applyBorder="1" applyAlignment="1">
      <alignment horizontal="justify" vertical="center" wrapText="1"/>
    </xf>
    <xf numFmtId="181" fontId="0" fillId="0" borderId="1" xfId="15" applyNumberFormat="1" applyFill="1" applyBorder="1" applyAlignment="1">
      <alignment horizontal="center" vertical="center"/>
    </xf>
    <xf numFmtId="181" fontId="0" fillId="0" borderId="25" xfId="15" applyNumberFormat="1" applyFill="1" applyBorder="1" applyAlignment="1">
      <alignment horizontal="center" vertical="center"/>
    </xf>
    <xf numFmtId="0" fontId="2" fillId="0" borderId="20" xfId="0" applyFont="1" applyFill="1" applyBorder="1" applyAlignment="1">
      <alignment horizontal="center" vertical="center"/>
    </xf>
    <xf numFmtId="0" fontId="3" fillId="0" borderId="21" xfId="0" applyFont="1" applyFill="1" applyBorder="1" applyAlignment="1">
      <alignment horizontal="center" vertical="center" wrapText="1"/>
    </xf>
    <xf numFmtId="181" fontId="2" fillId="0" borderId="21" xfId="15" applyNumberFormat="1" applyFont="1" applyFill="1" applyBorder="1" applyAlignment="1">
      <alignment horizontal="center" vertical="center"/>
    </xf>
    <xf numFmtId="181" fontId="2" fillId="0" borderId="22" xfId="15" applyNumberFormat="1" applyFont="1" applyFill="1" applyBorder="1" applyAlignment="1">
      <alignment horizontal="center" vertical="center"/>
    </xf>
    <xf numFmtId="181" fontId="0" fillId="0" borderId="30" xfId="15" applyNumberFormat="1" applyBorder="1" applyAlignment="1">
      <alignment horizontal="center" vertical="center"/>
    </xf>
    <xf numFmtId="181" fontId="0" fillId="0" borderId="1" xfId="15" applyNumberFormat="1" applyBorder="1" applyAlignment="1">
      <alignment horizontal="center" vertical="center"/>
    </xf>
    <xf numFmtId="181" fontId="2" fillId="0" borderId="21" xfId="15" applyNumberFormat="1" applyFont="1" applyFill="1" applyBorder="1" applyAlignment="1">
      <alignment horizontal="center" vertical="center"/>
    </xf>
    <xf numFmtId="181" fontId="2" fillId="0" borderId="22" xfId="15" applyNumberFormat="1" applyFont="1" applyFill="1" applyBorder="1" applyAlignment="1">
      <alignment horizontal="center" vertical="center"/>
    </xf>
    <xf numFmtId="0" fontId="0" fillId="0" borderId="1" xfId="0" applyFont="1" applyFill="1" applyBorder="1" applyAlignment="1">
      <alignment horizontal="justify" vertical="center" wrapText="1"/>
    </xf>
    <xf numFmtId="181" fontId="0" fillId="0" borderId="23" xfId="15" applyNumberFormat="1" applyFont="1" applyFill="1" applyBorder="1" applyAlignment="1">
      <alignment horizontal="center" vertical="center"/>
    </xf>
    <xf numFmtId="181" fontId="0" fillId="0" borderId="34" xfId="15" applyNumberFormat="1" applyFont="1" applyFill="1" applyBorder="1" applyAlignment="1">
      <alignment horizontal="center" vertical="center"/>
    </xf>
    <xf numFmtId="0" fontId="0" fillId="0" borderId="2" xfId="0" applyFont="1" applyFill="1" applyBorder="1" applyAlignment="1">
      <alignment horizontal="justify" vertical="center" wrapText="1"/>
    </xf>
    <xf numFmtId="181" fontId="0" fillId="0" borderId="35" xfId="15" applyNumberFormat="1" applyFont="1" applyFill="1" applyBorder="1" applyAlignment="1">
      <alignment horizontal="center" vertical="center"/>
    </xf>
    <xf numFmtId="181" fontId="0" fillId="0" borderId="25" xfId="15" applyNumberFormat="1" applyFont="1" applyFill="1" applyBorder="1" applyAlignment="1">
      <alignment horizontal="center" vertical="center"/>
    </xf>
    <xf numFmtId="0" fontId="4" fillId="0" borderId="1" xfId="0" applyFont="1" applyBorder="1" applyAlignment="1">
      <alignment horizontal="justify" vertical="center" wrapText="1"/>
    </xf>
    <xf numFmtId="181" fontId="0" fillId="0" borderId="1" xfId="15" applyNumberFormat="1" applyFont="1" applyFill="1" applyBorder="1" applyAlignment="1">
      <alignment horizontal="center" vertical="center"/>
    </xf>
    <xf numFmtId="181" fontId="0" fillId="0" borderId="33" xfId="15" applyNumberFormat="1" applyFill="1" applyBorder="1" applyAlignment="1">
      <alignment horizontal="center" vertical="center"/>
    </xf>
    <xf numFmtId="181" fontId="0" fillId="0" borderId="32" xfId="15" applyNumberFormat="1" applyFill="1" applyBorder="1" applyAlignment="1">
      <alignment horizontal="center" vertical="center"/>
    </xf>
    <xf numFmtId="0" fontId="2" fillId="0" borderId="21" xfId="0" applyFont="1" applyFill="1" applyBorder="1" applyAlignment="1">
      <alignment horizontal="center" vertical="center" wrapText="1"/>
    </xf>
    <xf numFmtId="181" fontId="0" fillId="0" borderId="23" xfId="15" applyNumberFormat="1" applyFont="1" applyFill="1" applyBorder="1" applyAlignment="1">
      <alignment horizontal="center" vertical="center"/>
    </xf>
    <xf numFmtId="181" fontId="0" fillId="0" borderId="24" xfId="15" applyNumberFormat="1" applyFont="1" applyFill="1" applyBorder="1" applyAlignment="1">
      <alignment horizontal="center" vertical="center"/>
    </xf>
    <xf numFmtId="0" fontId="0" fillId="0" borderId="36" xfId="0" applyFill="1" applyBorder="1" applyAlignment="1">
      <alignment horizontal="justify" vertical="center" wrapText="1"/>
    </xf>
    <xf numFmtId="181" fontId="0" fillId="0" borderId="36" xfId="15" applyNumberFormat="1" applyFont="1" applyFill="1" applyBorder="1" applyAlignment="1">
      <alignment horizontal="center" vertical="center"/>
    </xf>
    <xf numFmtId="181" fontId="0" fillId="0" borderId="37" xfId="15" applyNumberFormat="1" applyFont="1" applyFill="1" applyBorder="1" applyAlignment="1">
      <alignment horizontal="center" vertical="center"/>
    </xf>
    <xf numFmtId="0" fontId="0" fillId="0" borderId="23" xfId="0" applyFont="1" applyFill="1" applyBorder="1" applyAlignment="1">
      <alignment horizontal="justify" vertical="center" wrapText="1"/>
    </xf>
    <xf numFmtId="181" fontId="0" fillId="0" borderId="24" xfId="15" applyNumberFormat="1" applyFont="1" applyFill="1" applyBorder="1" applyAlignment="1">
      <alignment horizontal="center" vertical="center"/>
    </xf>
    <xf numFmtId="181" fontId="0" fillId="0" borderId="1" xfId="15" applyNumberFormat="1" applyFont="1" applyFill="1" applyBorder="1" applyAlignment="1">
      <alignment horizontal="center" vertical="center"/>
    </xf>
    <xf numFmtId="181" fontId="0" fillId="0" borderId="36" xfId="15" applyNumberFormat="1" applyFill="1" applyBorder="1" applyAlignment="1">
      <alignment horizontal="center" vertical="center"/>
    </xf>
    <xf numFmtId="181" fontId="0" fillId="0" borderId="37" xfId="15" applyNumberFormat="1" applyFill="1" applyBorder="1" applyAlignment="1">
      <alignment horizontal="center" vertical="center"/>
    </xf>
    <xf numFmtId="181" fontId="0" fillId="0" borderId="38" xfId="15" applyNumberFormat="1" applyFill="1" applyBorder="1" applyAlignment="1">
      <alignment horizontal="center" vertical="center"/>
    </xf>
    <xf numFmtId="181" fontId="0" fillId="0" borderId="34" xfId="15" applyNumberFormat="1" applyFill="1" applyBorder="1" applyAlignment="1">
      <alignment horizontal="center" vertical="center"/>
    </xf>
    <xf numFmtId="181" fontId="0" fillId="0" borderId="2" xfId="15" applyNumberFormat="1" applyFill="1" applyBorder="1" applyAlignment="1">
      <alignment horizontal="center" vertical="center"/>
    </xf>
    <xf numFmtId="181" fontId="0" fillId="0" borderId="31" xfId="15" applyNumberFormat="1" applyFill="1" applyBorder="1" applyAlignment="1">
      <alignment horizontal="center" vertical="center"/>
    </xf>
    <xf numFmtId="0" fontId="2" fillId="0" borderId="39" xfId="0" applyFont="1" applyFill="1" applyBorder="1" applyAlignment="1">
      <alignment horizontal="center" vertical="center"/>
    </xf>
    <xf numFmtId="0" fontId="2" fillId="0" borderId="39" xfId="0" applyFont="1" applyFill="1" applyBorder="1" applyAlignment="1">
      <alignment horizontal="center" vertical="center" wrapText="1"/>
    </xf>
    <xf numFmtId="181" fontId="2" fillId="0" borderId="39" xfId="15" applyNumberFormat="1" applyFont="1" applyFill="1" applyBorder="1" applyAlignment="1">
      <alignment horizontal="center" vertical="center"/>
    </xf>
    <xf numFmtId="0" fontId="0" fillId="0" borderId="33" xfId="0" applyFill="1" applyBorder="1" applyAlignment="1">
      <alignment horizontal="justify" vertical="center" wrapText="1"/>
    </xf>
    <xf numFmtId="181" fontId="0" fillId="0" borderId="25" xfId="15" applyNumberFormat="1" applyFont="1" applyFill="1" applyBorder="1" applyAlignment="1">
      <alignment horizontal="center" vertical="center"/>
    </xf>
    <xf numFmtId="0" fontId="0"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0" fillId="0" borderId="35" xfId="0" applyFill="1" applyBorder="1" applyAlignment="1">
      <alignment horizontal="justify" vertical="center" wrapText="1"/>
    </xf>
    <xf numFmtId="0" fontId="2" fillId="0" borderId="40" xfId="0" applyFont="1" applyFill="1" applyBorder="1" applyAlignment="1">
      <alignment horizontal="center" vertical="center"/>
    </xf>
    <xf numFmtId="0" fontId="1" fillId="0" borderId="0" xfId="0" applyFont="1" applyAlignment="1">
      <alignment horizontal="right" indent="15"/>
    </xf>
    <xf numFmtId="0" fontId="1" fillId="0" borderId="0" xfId="0" applyFont="1" applyAlignment="1">
      <alignment horizontal="justify"/>
    </xf>
    <xf numFmtId="0" fontId="22" fillId="0" borderId="0" xfId="0" applyFont="1" applyAlignment="1">
      <alignment horizontal="center" vertical="center" wrapText="1"/>
    </xf>
    <xf numFmtId="0" fontId="23" fillId="0" borderId="20" xfId="0" applyFont="1" applyBorder="1" applyAlignment="1">
      <alignment horizontal="center" vertical="center"/>
    </xf>
    <xf numFmtId="0" fontId="23" fillId="0" borderId="41" xfId="0" applyFont="1" applyBorder="1" applyAlignment="1">
      <alignment horizontal="center" vertical="center"/>
    </xf>
    <xf numFmtId="0" fontId="23" fillId="0" borderId="26" xfId="0" applyFont="1" applyBorder="1" applyAlignment="1">
      <alignment horizontal="center" vertical="center"/>
    </xf>
    <xf numFmtId="43" fontId="0" fillId="0" borderId="0" xfId="0" applyNumberFormat="1" applyAlignment="1">
      <alignment/>
    </xf>
    <xf numFmtId="0" fontId="23" fillId="0" borderId="29" xfId="0" applyFont="1" applyBorder="1" applyAlignment="1">
      <alignment horizontal="center" vertical="center"/>
    </xf>
    <xf numFmtId="0" fontId="23" fillId="0" borderId="42" xfId="0" applyFont="1" applyBorder="1" applyAlignment="1">
      <alignment horizontal="center" vertical="center"/>
    </xf>
    <xf numFmtId="0" fontId="2" fillId="0" borderId="0" xfId="0" applyFont="1" applyAlignment="1">
      <alignment/>
    </xf>
    <xf numFmtId="0" fontId="0" fillId="0" borderId="0" xfId="0" applyAlignment="1">
      <alignment horizontal="center"/>
    </xf>
    <xf numFmtId="49" fontId="13" fillId="0" borderId="42" xfId="0" applyNumberFormat="1" applyFont="1" applyFill="1" applyBorder="1" applyAlignment="1">
      <alignment horizontal="center" vertical="center"/>
    </xf>
    <xf numFmtId="49" fontId="13" fillId="0" borderId="33" xfId="0" applyNumberFormat="1" applyFont="1" applyFill="1" applyBorder="1" applyAlignment="1">
      <alignment horizontal="center" vertical="center"/>
    </xf>
    <xf numFmtId="0" fontId="3" fillId="0" borderId="33" xfId="0" applyFont="1" applyFill="1" applyBorder="1" applyAlignment="1">
      <alignment horizontal="justify" vertical="center" wrapText="1"/>
    </xf>
    <xf numFmtId="181" fontId="5" fillId="0" borderId="33" xfId="15" applyNumberFormat="1" applyFont="1" applyFill="1" applyBorder="1" applyAlignment="1">
      <alignment vertical="center"/>
    </xf>
    <xf numFmtId="181" fontId="5" fillId="0" borderId="33" xfId="15" applyNumberFormat="1" applyFont="1" applyBorder="1" applyAlignment="1">
      <alignment vertical="center"/>
    </xf>
    <xf numFmtId="181" fontId="13" fillId="0" borderId="32" xfId="15" applyNumberFormat="1" applyFont="1" applyBorder="1" applyAlignment="1">
      <alignment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0" fillId="0" borderId="21" xfId="0" applyFont="1" applyFill="1" applyBorder="1" applyAlignment="1">
      <alignment horizontal="center" vertical="center"/>
    </xf>
    <xf numFmtId="49" fontId="13" fillId="0" borderId="41" xfId="0" applyNumberFormat="1" applyFont="1" applyFill="1" applyBorder="1" applyAlignment="1">
      <alignment horizontal="center" vertical="center"/>
    </xf>
    <xf numFmtId="49" fontId="13" fillId="0" borderId="23" xfId="0" applyNumberFormat="1" applyFont="1" applyFill="1" applyBorder="1" applyAlignment="1">
      <alignment horizontal="center" vertical="center"/>
    </xf>
    <xf numFmtId="181" fontId="5" fillId="0" borderId="23" xfId="15" applyNumberFormat="1" applyFont="1" applyFill="1" applyBorder="1" applyAlignment="1">
      <alignment vertical="center"/>
    </xf>
    <xf numFmtId="0" fontId="2" fillId="0" borderId="1" xfId="0" applyFont="1" applyFill="1" applyBorder="1" applyAlignment="1">
      <alignment horizontal="justify" vertical="center" wrapText="1"/>
    </xf>
    <xf numFmtId="49" fontId="14" fillId="0" borderId="0" xfId="0" applyNumberFormat="1" applyFont="1" applyFill="1" applyAlignment="1">
      <alignment horizontal="center" vertical="center"/>
    </xf>
    <xf numFmtId="0" fontId="14" fillId="0" borderId="0" xfId="0" applyFont="1" applyFill="1" applyAlignment="1">
      <alignment wrapText="1"/>
    </xf>
    <xf numFmtId="181" fontId="5" fillId="0" borderId="0" xfId="15" applyNumberFormat="1" applyFont="1" applyAlignment="1">
      <alignment vertical="center"/>
    </xf>
    <xf numFmtId="0" fontId="14" fillId="0" borderId="0" xfId="0" applyFont="1" applyFill="1" applyAlignment="1">
      <alignment/>
    </xf>
    <xf numFmtId="0" fontId="0" fillId="0" borderId="0" xfId="0" applyFill="1" applyAlignment="1">
      <alignment/>
    </xf>
    <xf numFmtId="0" fontId="0" fillId="0" borderId="0" xfId="0" applyFill="1" applyAlignment="1">
      <alignment wrapText="1"/>
    </xf>
    <xf numFmtId="0" fontId="2"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Fill="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center" vertical="center" wrapText="1"/>
    </xf>
    <xf numFmtId="0" fontId="2" fillId="0" borderId="1" xfId="0" applyFont="1" applyBorder="1" applyAlignment="1">
      <alignment horizontal="center" vertical="center" wrapText="1"/>
    </xf>
    <xf numFmtId="181" fontId="2" fillId="0" borderId="1" xfId="15"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0" fillId="0" borderId="26" xfId="0" applyNumberForma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181" fontId="4" fillId="0" borderId="1" xfId="15" applyNumberFormat="1" applyFont="1" applyBorder="1" applyAlignment="1">
      <alignment horizontal="center" vertical="center"/>
    </xf>
    <xf numFmtId="181" fontId="2" fillId="0" borderId="25" xfId="15" applyNumberFormat="1" applyFont="1" applyBorder="1" applyAlignment="1">
      <alignment horizontal="center" vertical="center"/>
    </xf>
    <xf numFmtId="49" fontId="0" fillId="0" borderId="29" xfId="0" applyNumberFormat="1" applyBorder="1" applyAlignment="1">
      <alignment horizontal="center" vertical="center"/>
    </xf>
    <xf numFmtId="0" fontId="2" fillId="0" borderId="2" xfId="0" applyFont="1" applyBorder="1" applyAlignment="1">
      <alignment horizontal="center" vertical="center"/>
    </xf>
    <xf numFmtId="181" fontId="0" fillId="0" borderId="2" xfId="15" applyNumberFormat="1" applyBorder="1" applyAlignment="1">
      <alignment horizontal="center" vertical="center"/>
    </xf>
    <xf numFmtId="181" fontId="2" fillId="0" borderId="31" xfId="15" applyNumberFormat="1" applyFont="1" applyBorder="1" applyAlignment="1">
      <alignment horizontal="center" vertical="center"/>
    </xf>
    <xf numFmtId="181" fontId="15" fillId="0" borderId="21" xfId="15" applyNumberFormat="1" applyFont="1" applyBorder="1" applyAlignment="1">
      <alignment horizontal="center" vertical="center"/>
    </xf>
    <xf numFmtId="181" fontId="15" fillId="0" borderId="22" xfId="15" applyNumberFormat="1" applyFont="1" applyBorder="1" applyAlignment="1">
      <alignment horizontal="center" vertical="center"/>
    </xf>
    <xf numFmtId="49" fontId="0" fillId="0" borderId="0" xfId="0" applyNumberFormat="1" applyAlignment="1">
      <alignment horizontal="center" vertical="center"/>
    </xf>
    <xf numFmtId="0" fontId="2" fillId="0" borderId="0" xfId="0" applyFont="1" applyAlignment="1">
      <alignment/>
    </xf>
    <xf numFmtId="0" fontId="15" fillId="0" borderId="0" xfId="0" applyFont="1" applyAlignment="1">
      <alignment vertical="top"/>
    </xf>
    <xf numFmtId="0" fontId="0" fillId="0" borderId="0" xfId="0" applyFont="1" applyAlignment="1">
      <alignment vertical="center"/>
    </xf>
    <xf numFmtId="0" fontId="0" fillId="0" borderId="0" xfId="0" applyFont="1" applyAlignment="1">
      <alignment vertical="top"/>
    </xf>
    <xf numFmtId="0" fontId="4" fillId="0" borderId="1" xfId="0" applyFont="1" applyBorder="1" applyAlignment="1">
      <alignment horizontal="center" vertical="center" wrapText="1"/>
    </xf>
    <xf numFmtId="182" fontId="8" fillId="2" borderId="12" xfId="15" applyNumberFormat="1" applyFont="1" applyFill="1" applyBorder="1" applyAlignment="1">
      <alignment vertical="center"/>
    </xf>
    <xf numFmtId="182" fontId="8" fillId="0" borderId="12" xfId="15" applyNumberFormat="1" applyFont="1" applyFill="1" applyBorder="1" applyAlignment="1">
      <alignment vertical="center"/>
    </xf>
    <xf numFmtId="182" fontId="9" fillId="0" borderId="12" xfId="15" applyNumberFormat="1" applyFont="1" applyFill="1" applyBorder="1" applyAlignment="1">
      <alignment vertical="center"/>
    </xf>
    <xf numFmtId="172" fontId="8" fillId="2" borderId="13" xfId="15" applyNumberFormat="1" applyFont="1" applyFill="1" applyBorder="1" applyAlignment="1">
      <alignment vertical="center"/>
    </xf>
    <xf numFmtId="167" fontId="8" fillId="0" borderId="16" xfId="15" applyNumberFormat="1" applyFont="1" applyFill="1" applyBorder="1" applyAlignment="1">
      <alignment horizontal="center" vertical="center"/>
    </xf>
    <xf numFmtId="172" fontId="9" fillId="0" borderId="43" xfId="15" applyNumberFormat="1" applyFont="1" applyFill="1" applyBorder="1" applyAlignment="1">
      <alignment vertical="center"/>
    </xf>
    <xf numFmtId="182" fontId="8" fillId="0" borderId="44" xfId="15" applyNumberFormat="1" applyFont="1" applyBorder="1" applyAlignment="1">
      <alignment vertical="center"/>
    </xf>
    <xf numFmtId="43" fontId="0" fillId="0" borderId="0" xfId="15" applyFill="1" applyBorder="1" applyAlignment="1">
      <alignment/>
    </xf>
    <xf numFmtId="43" fontId="10" fillId="0" borderId="0" xfId="15" applyNumberFormat="1" applyFont="1" applyFill="1" applyBorder="1" applyAlignment="1">
      <alignment vertical="center"/>
    </xf>
    <xf numFmtId="183" fontId="8" fillId="0" borderId="12" xfId="15" applyNumberFormat="1" applyFont="1" applyFill="1" applyBorder="1" applyAlignment="1">
      <alignment vertical="center"/>
    </xf>
    <xf numFmtId="183" fontId="8" fillId="2" borderId="12" xfId="15" applyNumberFormat="1" applyFont="1" applyFill="1" applyBorder="1" applyAlignment="1">
      <alignment vertical="center"/>
    </xf>
    <xf numFmtId="183" fontId="9" fillId="0" borderId="12" xfId="15" applyNumberFormat="1" applyFont="1" applyFill="1" applyBorder="1" applyAlignment="1">
      <alignment vertical="center"/>
    </xf>
    <xf numFmtId="165" fontId="9" fillId="0" borderId="43" xfId="15" applyNumberFormat="1" applyFont="1" applyFill="1" applyBorder="1" applyAlignment="1">
      <alignment vertical="center"/>
    </xf>
    <xf numFmtId="183" fontId="8" fillId="0" borderId="44" xfId="15" applyNumberFormat="1" applyFont="1" applyFill="1" applyBorder="1" applyAlignment="1">
      <alignment vertical="center"/>
    </xf>
    <xf numFmtId="175" fontId="8" fillId="0" borderId="4" xfId="15" applyNumberFormat="1" applyFont="1" applyFill="1" applyBorder="1" applyAlignment="1">
      <alignment vertical="center"/>
    </xf>
    <xf numFmtId="181" fontId="0" fillId="0" borderId="2" xfId="15" applyNumberFormat="1" applyFont="1" applyFill="1" applyBorder="1" applyAlignment="1">
      <alignment horizontal="center" vertical="center"/>
    </xf>
    <xf numFmtId="0" fontId="4" fillId="0" borderId="30" xfId="0" applyFont="1" applyFill="1" applyBorder="1" applyAlignment="1">
      <alignment horizontal="justify" vertical="center" wrapText="1"/>
    </xf>
    <xf numFmtId="0" fontId="0" fillId="0" borderId="1" xfId="0" applyFill="1" applyBorder="1" applyAlignment="1">
      <alignment horizontal="justify" vertical="center" wrapText="1"/>
    </xf>
    <xf numFmtId="0" fontId="4" fillId="0" borderId="2" xfId="0" applyFont="1" applyFill="1" applyBorder="1" applyAlignment="1">
      <alignment horizontal="justify" vertical="center" wrapText="1"/>
    </xf>
    <xf numFmtId="181" fontId="0" fillId="0" borderId="28" xfId="15" applyNumberFormat="1" applyFont="1" applyFill="1" applyBorder="1" applyAlignment="1">
      <alignment horizontal="center" vertical="center"/>
    </xf>
    <xf numFmtId="43" fontId="2" fillId="0" borderId="45" xfId="15" applyFont="1" applyFill="1" applyBorder="1" applyAlignment="1">
      <alignment horizontal="center" vertical="center"/>
    </xf>
    <xf numFmtId="43" fontId="2" fillId="0" borderId="46" xfId="15" applyFont="1" applyFill="1" applyBorder="1" applyAlignment="1">
      <alignment horizontal="center" vertical="center"/>
    </xf>
    <xf numFmtId="49" fontId="8" fillId="2" borderId="47" xfId="15" applyNumberFormat="1" applyFont="1" applyFill="1" applyBorder="1" applyAlignment="1">
      <alignment horizontal="justify" vertical="center" wrapText="1"/>
    </xf>
    <xf numFmtId="49" fontId="8" fillId="2" borderId="48" xfId="15" applyNumberFormat="1" applyFont="1" applyFill="1" applyBorder="1" applyAlignment="1">
      <alignment horizontal="justify" vertical="center" wrapText="1"/>
    </xf>
    <xf numFmtId="43" fontId="10" fillId="0" borderId="0" xfId="15" applyFont="1" applyFill="1" applyBorder="1" applyAlignment="1">
      <alignment horizontal="center" vertical="center"/>
    </xf>
    <xf numFmtId="43" fontId="10" fillId="0" borderId="49" xfId="15" applyFont="1" applyFill="1" applyBorder="1" applyAlignment="1">
      <alignment horizontal="center" vertical="center"/>
    </xf>
    <xf numFmtId="43" fontId="10" fillId="0" borderId="3" xfId="15" applyFont="1" applyFill="1" applyBorder="1" applyAlignment="1">
      <alignment horizontal="center" vertical="center"/>
    </xf>
    <xf numFmtId="43" fontId="6" fillId="0" borderId="0" xfId="15" applyFont="1" applyFill="1" applyBorder="1" applyAlignment="1">
      <alignment horizontal="center" vertical="center" wrapText="1"/>
    </xf>
    <xf numFmtId="43" fontId="6" fillId="0" borderId="0" xfId="15" applyFont="1" applyFill="1" applyBorder="1" applyAlignment="1">
      <alignment horizontal="center" vertical="center" wrapText="1"/>
    </xf>
    <xf numFmtId="43" fontId="6" fillId="0" borderId="0" xfId="15" applyFont="1" applyFill="1" applyBorder="1" applyAlignment="1">
      <alignment horizontal="center" vertical="center" wrapText="1"/>
    </xf>
    <xf numFmtId="43" fontId="6" fillId="0" borderId="0" xfId="15" applyFont="1" applyFill="1" applyBorder="1" applyAlignment="1">
      <alignment horizontal="center" vertical="center" wrapText="1"/>
    </xf>
    <xf numFmtId="43" fontId="6" fillId="0" borderId="0" xfId="15" applyFont="1" applyFill="1" applyBorder="1" applyAlignment="1">
      <alignment horizontal="center" vertical="center" wrapText="1"/>
    </xf>
    <xf numFmtId="43" fontId="2" fillId="0" borderId="50" xfId="15" applyFont="1" applyFill="1" applyBorder="1" applyAlignment="1">
      <alignment horizontal="center" vertical="center"/>
    </xf>
    <xf numFmtId="0" fontId="2" fillId="0" borderId="1" xfId="0" applyFont="1" applyFill="1" applyBorder="1" applyAlignment="1">
      <alignment horizontal="justify" vertical="center" wrapText="1"/>
    </xf>
    <xf numFmtId="181" fontId="5" fillId="0" borderId="1" xfId="15" applyNumberFormat="1" applyFont="1" applyBorder="1" applyAlignment="1">
      <alignment horizontal="center" vertical="center"/>
    </xf>
    <xf numFmtId="49" fontId="13" fillId="0" borderId="20" xfId="0" applyNumberFormat="1" applyFont="1" applyFill="1" applyBorder="1" applyAlignment="1">
      <alignment horizontal="center" vertical="center"/>
    </xf>
    <xf numFmtId="49" fontId="13" fillId="0" borderId="21" xfId="0" applyNumberFormat="1" applyFont="1" applyFill="1" applyBorder="1" applyAlignment="1">
      <alignment horizontal="center" vertical="center"/>
    </xf>
    <xf numFmtId="0" fontId="5" fillId="0" borderId="0" xfId="0" applyFont="1" applyFill="1" applyAlignment="1">
      <alignment horizontal="left"/>
    </xf>
    <xf numFmtId="49" fontId="14" fillId="0" borderId="0" xfId="0" applyNumberFormat="1" applyFont="1" applyFill="1" applyAlignment="1">
      <alignment horizontal="left" vertical="center"/>
    </xf>
    <xf numFmtId="0" fontId="2" fillId="0" borderId="0" xfId="0" applyFont="1" applyAlignment="1">
      <alignment horizontal="center" wrapText="1"/>
    </xf>
    <xf numFmtId="0" fontId="6" fillId="0" borderId="0" xfId="0" applyFont="1" applyAlignment="1">
      <alignment horizontal="center" vertical="center"/>
    </xf>
    <xf numFmtId="0" fontId="3" fillId="0" borderId="1" xfId="0" applyFont="1" applyFill="1" applyBorder="1" applyAlignment="1">
      <alignment horizontal="justify" vertical="center" wrapText="1"/>
    </xf>
    <xf numFmtId="0" fontId="0" fillId="0" borderId="0" xfId="0" applyAlignment="1">
      <alignment horizontal="left" vertical="center"/>
    </xf>
    <xf numFmtId="0" fontId="2" fillId="0" borderId="0" xfId="0" applyFont="1" applyAlignment="1">
      <alignment horizontal="right" wrapText="1"/>
    </xf>
    <xf numFmtId="0" fontId="15" fillId="0" borderId="20"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15" fillId="0" borderId="42" xfId="0" applyFont="1" applyBorder="1" applyAlignment="1">
      <alignment horizontal="center" vertical="center"/>
    </xf>
    <xf numFmtId="0" fontId="15" fillId="0" borderId="33"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center" wrapText="1"/>
    </xf>
    <xf numFmtId="0" fontId="22" fillId="0" borderId="0" xfId="0" applyFont="1" applyAlignment="1">
      <alignment horizontal="center" vertical="center" wrapText="1"/>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vertical="center" wrapText="1"/>
    </xf>
    <xf numFmtId="43" fontId="23" fillId="0" borderId="23" xfId="15" applyFont="1" applyBorder="1" applyAlignment="1">
      <alignment horizontal="center" vertical="center"/>
    </xf>
    <xf numFmtId="43" fontId="23" fillId="0" borderId="24" xfId="15" applyFont="1" applyBorder="1" applyAlignment="1">
      <alignment horizontal="center" vertical="center"/>
    </xf>
    <xf numFmtId="0" fontId="23" fillId="0" borderId="1" xfId="0" applyFont="1" applyBorder="1" applyAlignment="1">
      <alignment vertical="center" wrapText="1"/>
    </xf>
    <xf numFmtId="43" fontId="23" fillId="0" borderId="1" xfId="15" applyFont="1" applyBorder="1" applyAlignment="1">
      <alignment horizontal="center" vertical="center"/>
    </xf>
    <xf numFmtId="43" fontId="23" fillId="0" borderId="25" xfId="15" applyFont="1" applyBorder="1" applyAlignment="1">
      <alignment horizontal="center" vertical="center"/>
    </xf>
    <xf numFmtId="0" fontId="23" fillId="0" borderId="51"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43" fontId="23" fillId="0" borderId="51" xfId="15" applyFont="1" applyBorder="1" applyAlignment="1">
      <alignment horizontal="center" vertical="center"/>
    </xf>
    <xf numFmtId="43" fontId="23" fillId="0" borderId="52" xfId="15" applyFont="1" applyBorder="1" applyAlignment="1">
      <alignment horizontal="center" vertical="center"/>
    </xf>
    <xf numFmtId="43" fontId="23" fillId="0" borderId="54" xfId="15" applyFont="1" applyBorder="1" applyAlignment="1">
      <alignment horizontal="center" vertical="center"/>
    </xf>
    <xf numFmtId="43" fontId="23" fillId="0" borderId="33" xfId="15" applyFont="1" applyBorder="1" applyAlignment="1">
      <alignment horizontal="center" vertical="center"/>
    </xf>
    <xf numFmtId="43" fontId="23" fillId="0" borderId="32" xfId="15" applyFont="1" applyBorder="1" applyAlignment="1">
      <alignment horizontal="center" vertical="center"/>
    </xf>
    <xf numFmtId="0" fontId="23" fillId="0" borderId="1" xfId="0" applyFont="1" applyBorder="1" applyAlignment="1">
      <alignment horizontal="left" vertical="center" wrapText="1"/>
    </xf>
    <xf numFmtId="0" fontId="2" fillId="0" borderId="0" xfId="0" applyFont="1" applyAlignment="1">
      <alignment horizontal="center" vertical="center" wrapText="1"/>
    </xf>
    <xf numFmtId="43" fontId="6" fillId="0" borderId="21" xfId="15" applyFont="1" applyBorder="1" applyAlignment="1">
      <alignment horizontal="center" vertical="center"/>
    </xf>
    <xf numFmtId="43" fontId="6" fillId="0" borderId="22" xfId="15" applyFont="1" applyBorder="1" applyAlignment="1">
      <alignment horizontal="center" vertical="center"/>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43" fontId="6" fillId="0" borderId="21" xfId="15" applyFont="1" applyBorder="1" applyAlignment="1">
      <alignment horizontal="center" vertical="center"/>
    </xf>
    <xf numFmtId="43" fontId="6" fillId="0" borderId="22" xfId="15" applyFont="1" applyBorder="1" applyAlignment="1">
      <alignment horizontal="center" vertical="center"/>
    </xf>
    <xf numFmtId="0" fontId="23" fillId="0" borderId="33" xfId="0" applyFont="1" applyBorder="1" applyAlignment="1">
      <alignment horizontal="left" vertical="center" wrapText="1"/>
    </xf>
    <xf numFmtId="0" fontId="0" fillId="0" borderId="0" xfId="0" applyAlignment="1">
      <alignment horizontal="left" wrapText="1"/>
    </xf>
    <xf numFmtId="0" fontId="0" fillId="0" borderId="0" xfId="0" applyBorder="1" applyAlignment="1">
      <alignment horizontal="left" vertical="center" wrapText="1"/>
    </xf>
    <xf numFmtId="0" fontId="0" fillId="0" borderId="0" xfId="0" applyAlignment="1">
      <alignment horizontal="left"/>
    </xf>
    <xf numFmtId="0" fontId="3" fillId="0" borderId="0" xfId="0" applyFont="1" applyAlignment="1">
      <alignment horizont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10" fillId="0" borderId="40"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2" fillId="0" borderId="26" xfId="0" applyFont="1" applyFill="1" applyBorder="1" applyAlignment="1">
      <alignment horizontal="center" vertical="center"/>
    </xf>
    <xf numFmtId="0" fontId="17" fillId="0" borderId="0" xfId="0" applyFont="1" applyBorder="1" applyAlignment="1">
      <alignment horizontal="center"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2</xdr:col>
      <xdr:colOff>228600</xdr:colOff>
      <xdr:row>30</xdr:row>
      <xdr:rowOff>0</xdr:rowOff>
    </xdr:to>
    <xdr:sp>
      <xdr:nvSpPr>
        <xdr:cNvPr id="1" name="Line 1"/>
        <xdr:cNvSpPr>
          <a:spLocks/>
        </xdr:cNvSpPr>
      </xdr:nvSpPr>
      <xdr:spPr>
        <a:xfrm flipH="1" flipV="1">
          <a:off x="0" y="9010650"/>
          <a:ext cx="10287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41</xdr:row>
      <xdr:rowOff>0</xdr:rowOff>
    </xdr:from>
    <xdr:to>
      <xdr:col>2</xdr:col>
      <xdr:colOff>228600</xdr:colOff>
      <xdr:row>41</xdr:row>
      <xdr:rowOff>0</xdr:rowOff>
    </xdr:to>
    <xdr:sp>
      <xdr:nvSpPr>
        <xdr:cNvPr id="2" name="Line 2"/>
        <xdr:cNvSpPr>
          <a:spLocks/>
        </xdr:cNvSpPr>
      </xdr:nvSpPr>
      <xdr:spPr>
        <a:xfrm flipH="1" flipV="1">
          <a:off x="0" y="12363450"/>
          <a:ext cx="10287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2</xdr:col>
      <xdr:colOff>228600</xdr:colOff>
      <xdr:row>42</xdr:row>
      <xdr:rowOff>0</xdr:rowOff>
    </xdr:to>
    <xdr:sp>
      <xdr:nvSpPr>
        <xdr:cNvPr id="1" name="Line 1"/>
        <xdr:cNvSpPr>
          <a:spLocks/>
        </xdr:cNvSpPr>
      </xdr:nvSpPr>
      <xdr:spPr>
        <a:xfrm flipH="1" flipV="1">
          <a:off x="0" y="10544175"/>
          <a:ext cx="1066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69</xdr:row>
      <xdr:rowOff>0</xdr:rowOff>
    </xdr:from>
    <xdr:to>
      <xdr:col>2</xdr:col>
      <xdr:colOff>228600</xdr:colOff>
      <xdr:row>69</xdr:row>
      <xdr:rowOff>0</xdr:rowOff>
    </xdr:to>
    <xdr:sp>
      <xdr:nvSpPr>
        <xdr:cNvPr id="2" name="Line 2"/>
        <xdr:cNvSpPr>
          <a:spLocks/>
        </xdr:cNvSpPr>
      </xdr:nvSpPr>
      <xdr:spPr>
        <a:xfrm flipH="1" flipV="1">
          <a:off x="0" y="17278350"/>
          <a:ext cx="1066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12</xdr:row>
      <xdr:rowOff>0</xdr:rowOff>
    </xdr:from>
    <xdr:to>
      <xdr:col>8</xdr:col>
      <xdr:colOff>0</xdr:colOff>
      <xdr:row>12</xdr:row>
      <xdr:rowOff>0</xdr:rowOff>
    </xdr:to>
    <xdr:sp>
      <xdr:nvSpPr>
        <xdr:cNvPr id="1" name="TextBox 1"/>
        <xdr:cNvSpPr txBox="1">
          <a:spLocks noChangeArrowheads="1"/>
        </xdr:cNvSpPr>
      </xdr:nvSpPr>
      <xdr:spPr>
        <a:xfrm>
          <a:off x="10134600" y="23907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12</xdr:row>
      <xdr:rowOff>0</xdr:rowOff>
    </xdr:from>
    <xdr:to>
      <xdr:col>8</xdr:col>
      <xdr:colOff>0</xdr:colOff>
      <xdr:row>12</xdr:row>
      <xdr:rowOff>0</xdr:rowOff>
    </xdr:to>
    <xdr:sp>
      <xdr:nvSpPr>
        <xdr:cNvPr id="2" name="TextBox 2"/>
        <xdr:cNvSpPr txBox="1">
          <a:spLocks noChangeArrowheads="1"/>
        </xdr:cNvSpPr>
      </xdr:nvSpPr>
      <xdr:spPr>
        <a:xfrm>
          <a:off x="10134600" y="23907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12</xdr:row>
      <xdr:rowOff>0</xdr:rowOff>
    </xdr:from>
    <xdr:to>
      <xdr:col>8</xdr:col>
      <xdr:colOff>0</xdr:colOff>
      <xdr:row>12</xdr:row>
      <xdr:rowOff>0</xdr:rowOff>
    </xdr:to>
    <xdr:sp>
      <xdr:nvSpPr>
        <xdr:cNvPr id="3" name="TextBox 3"/>
        <xdr:cNvSpPr txBox="1">
          <a:spLocks noChangeArrowheads="1"/>
        </xdr:cNvSpPr>
      </xdr:nvSpPr>
      <xdr:spPr>
        <a:xfrm>
          <a:off x="10134600" y="23907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12</xdr:row>
      <xdr:rowOff>0</xdr:rowOff>
    </xdr:from>
    <xdr:to>
      <xdr:col>8</xdr:col>
      <xdr:colOff>0</xdr:colOff>
      <xdr:row>12</xdr:row>
      <xdr:rowOff>0</xdr:rowOff>
    </xdr:to>
    <xdr:sp>
      <xdr:nvSpPr>
        <xdr:cNvPr id="4" name="TextBox 4"/>
        <xdr:cNvSpPr txBox="1">
          <a:spLocks noChangeArrowheads="1"/>
        </xdr:cNvSpPr>
      </xdr:nvSpPr>
      <xdr:spPr>
        <a:xfrm>
          <a:off x="10134600" y="23907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49"/>
  <sheetViews>
    <sheetView workbookViewId="0" topLeftCell="A43">
      <selection activeCell="D6" sqref="D6"/>
    </sheetView>
  </sheetViews>
  <sheetFormatPr defaultColWidth="9.140625" defaultRowHeight="19.5" customHeight="1"/>
  <cols>
    <col min="1" max="1" width="4.8515625" style="50" customWidth="1"/>
    <col min="2" max="2" width="7.140625" style="50" customWidth="1"/>
    <col min="3" max="3" width="7.00390625" style="50" customWidth="1"/>
    <col min="4" max="4" width="45.8515625" style="50" customWidth="1"/>
    <col min="5" max="6" width="13.00390625" style="50" customWidth="1"/>
    <col min="7" max="7" width="13.140625" style="50" customWidth="1"/>
    <col min="8" max="8" width="9.57421875" style="50" customWidth="1"/>
    <col min="9" max="16384" width="9.140625" style="50" customWidth="1"/>
  </cols>
  <sheetData>
    <row r="1" spans="1:6" ht="19.5" customHeight="1">
      <c r="A1" s="242" t="s">
        <v>5</v>
      </c>
      <c r="B1" s="242"/>
      <c r="C1" s="242"/>
      <c r="D1" s="242"/>
      <c r="E1" s="242"/>
      <c r="F1" s="243"/>
    </row>
    <row r="2" spans="1:6" ht="19.5" customHeight="1" thickBot="1">
      <c r="A2" s="244" t="s">
        <v>271</v>
      </c>
      <c r="B2" s="245"/>
      <c r="C2" s="245"/>
      <c r="D2" s="245"/>
      <c r="E2" s="245"/>
      <c r="F2" s="246"/>
    </row>
    <row r="3" spans="1:6" ht="19.5" customHeight="1" thickBot="1" thickTop="1">
      <c r="A3" s="247" t="s">
        <v>6</v>
      </c>
      <c r="B3" s="236"/>
      <c r="C3" s="236"/>
      <c r="D3" s="236"/>
      <c r="E3" s="236"/>
      <c r="F3" s="235"/>
    </row>
    <row r="4" spans="1:7" ht="19.5" customHeight="1" thickTop="1">
      <c r="A4" s="51" t="s">
        <v>1</v>
      </c>
      <c r="B4" s="52" t="s">
        <v>2</v>
      </c>
      <c r="C4" s="52" t="s">
        <v>7</v>
      </c>
      <c r="D4" s="52" t="s">
        <v>8</v>
      </c>
      <c r="E4" s="52" t="s">
        <v>9</v>
      </c>
      <c r="F4" s="53" t="s">
        <v>10</v>
      </c>
      <c r="G4" s="54"/>
    </row>
    <row r="5" spans="1:7" ht="19.5" customHeight="1">
      <c r="A5" s="19">
        <v>10</v>
      </c>
      <c r="B5" s="15"/>
      <c r="C5" s="15"/>
      <c r="D5" s="16" t="s">
        <v>11</v>
      </c>
      <c r="E5" s="215">
        <v>-336500</v>
      </c>
      <c r="F5" s="18">
        <v>2000</v>
      </c>
      <c r="G5" s="54"/>
    </row>
    <row r="6" spans="1:7" ht="19.5" customHeight="1">
      <c r="A6" s="29"/>
      <c r="B6" s="30">
        <v>1010</v>
      </c>
      <c r="C6" s="25"/>
      <c r="D6" s="26" t="s">
        <v>35</v>
      </c>
      <c r="E6" s="216">
        <v>-336500</v>
      </c>
      <c r="F6" s="41">
        <v>0</v>
      </c>
      <c r="G6" s="54"/>
    </row>
    <row r="7" spans="1:7" ht="40.5" customHeight="1">
      <c r="A7" s="29"/>
      <c r="B7" s="25"/>
      <c r="C7" s="42">
        <v>6260</v>
      </c>
      <c r="D7" s="32" t="s">
        <v>245</v>
      </c>
      <c r="E7" s="217">
        <v>-336500</v>
      </c>
      <c r="F7" s="40">
        <v>0</v>
      </c>
      <c r="G7" s="54"/>
    </row>
    <row r="8" spans="1:7" ht="19.5" customHeight="1">
      <c r="A8" s="29"/>
      <c r="B8" s="30">
        <v>1095</v>
      </c>
      <c r="C8" s="25"/>
      <c r="D8" s="26" t="s">
        <v>12</v>
      </c>
      <c r="E8" s="27">
        <v>0</v>
      </c>
      <c r="F8" s="28">
        <v>2000</v>
      </c>
      <c r="G8" s="54"/>
    </row>
    <row r="9" spans="1:7" ht="19.5" customHeight="1">
      <c r="A9" s="29"/>
      <c r="B9" s="25"/>
      <c r="C9" s="31">
        <v>690</v>
      </c>
      <c r="D9" s="32" t="s">
        <v>13</v>
      </c>
      <c r="E9" s="33">
        <v>0</v>
      </c>
      <c r="F9" s="34">
        <v>2000</v>
      </c>
      <c r="G9" s="54"/>
    </row>
    <row r="10" spans="1:7" ht="19.5" customHeight="1">
      <c r="A10" s="20">
        <v>700</v>
      </c>
      <c r="B10" s="15"/>
      <c r="C10" s="15"/>
      <c r="D10" s="16" t="s">
        <v>14</v>
      </c>
      <c r="E10" s="17">
        <v>0</v>
      </c>
      <c r="F10" s="218">
        <v>700</v>
      </c>
      <c r="G10" s="54"/>
    </row>
    <row r="11" spans="1:7" ht="19.5" customHeight="1">
      <c r="A11" s="29"/>
      <c r="B11" s="36">
        <v>70005</v>
      </c>
      <c r="C11" s="25"/>
      <c r="D11" s="26" t="s">
        <v>15</v>
      </c>
      <c r="E11" s="27">
        <v>0</v>
      </c>
      <c r="F11" s="37">
        <v>700</v>
      </c>
      <c r="G11" s="54"/>
    </row>
    <row r="12" spans="1:7" ht="19.5" customHeight="1">
      <c r="A12" s="29"/>
      <c r="B12" s="25"/>
      <c r="C12" s="31">
        <v>920</v>
      </c>
      <c r="D12" s="32" t="s">
        <v>16</v>
      </c>
      <c r="E12" s="33">
        <v>0</v>
      </c>
      <c r="F12" s="38">
        <v>700</v>
      </c>
      <c r="G12" s="54"/>
    </row>
    <row r="13" spans="1:7" ht="19.5" customHeight="1">
      <c r="A13" s="20">
        <v>710</v>
      </c>
      <c r="B13" s="15"/>
      <c r="C13" s="15"/>
      <c r="D13" s="16" t="s">
        <v>18</v>
      </c>
      <c r="E13" s="17">
        <v>0</v>
      </c>
      <c r="F13" s="18">
        <v>6600</v>
      </c>
      <c r="G13" s="54"/>
    </row>
    <row r="14" spans="1:7" ht="19.5" customHeight="1">
      <c r="A14" s="29"/>
      <c r="B14" s="36">
        <v>71004</v>
      </c>
      <c r="C14" s="25"/>
      <c r="D14" s="26" t="s">
        <v>19</v>
      </c>
      <c r="E14" s="27">
        <v>0</v>
      </c>
      <c r="F14" s="28">
        <v>6600</v>
      </c>
      <c r="G14" s="54"/>
    </row>
    <row r="15" spans="1:7" ht="19.5" customHeight="1">
      <c r="A15" s="29"/>
      <c r="B15" s="25"/>
      <c r="C15" s="31">
        <v>960</v>
      </c>
      <c r="D15" s="32" t="s">
        <v>20</v>
      </c>
      <c r="E15" s="33">
        <v>0</v>
      </c>
      <c r="F15" s="34">
        <v>6600</v>
      </c>
      <c r="G15" s="54"/>
    </row>
    <row r="16" spans="1:7" ht="19.5" customHeight="1">
      <c r="A16" s="20">
        <v>750</v>
      </c>
      <c r="B16" s="15"/>
      <c r="C16" s="15"/>
      <c r="D16" s="16" t="s">
        <v>21</v>
      </c>
      <c r="E16" s="17">
        <v>0</v>
      </c>
      <c r="F16" s="18">
        <v>5482</v>
      </c>
      <c r="G16" s="54"/>
    </row>
    <row r="17" spans="1:7" ht="19.5" customHeight="1">
      <c r="A17" s="29"/>
      <c r="B17" s="36">
        <v>75023</v>
      </c>
      <c r="C17" s="25"/>
      <c r="D17" s="26" t="s">
        <v>41</v>
      </c>
      <c r="E17" s="27">
        <v>0</v>
      </c>
      <c r="F17" s="28">
        <v>4600</v>
      </c>
      <c r="G17" s="54"/>
    </row>
    <row r="18" spans="1:7" ht="19.5" customHeight="1">
      <c r="A18" s="29"/>
      <c r="B18" s="25"/>
      <c r="C18" s="31">
        <v>830</v>
      </c>
      <c r="D18" s="32" t="s">
        <v>110</v>
      </c>
      <c r="E18" s="33">
        <v>0</v>
      </c>
      <c r="F18" s="34">
        <v>1000</v>
      </c>
      <c r="G18" s="54"/>
    </row>
    <row r="19" spans="1:7" ht="19.5" customHeight="1">
      <c r="A19" s="29"/>
      <c r="B19" s="25"/>
      <c r="C19" s="31">
        <v>960</v>
      </c>
      <c r="D19" s="32" t="s">
        <v>20</v>
      </c>
      <c r="E19" s="33">
        <v>0</v>
      </c>
      <c r="F19" s="34">
        <v>1000</v>
      </c>
      <c r="G19" s="54"/>
    </row>
    <row r="20" spans="1:7" ht="32.25" customHeight="1">
      <c r="A20" s="29"/>
      <c r="B20" s="25"/>
      <c r="C20" s="42">
        <v>2440</v>
      </c>
      <c r="D20" s="32" t="s">
        <v>248</v>
      </c>
      <c r="E20" s="33">
        <v>0</v>
      </c>
      <c r="F20" s="34">
        <v>2600</v>
      </c>
      <c r="G20" s="54"/>
    </row>
    <row r="21" spans="1:7" ht="19.5" customHeight="1">
      <c r="A21" s="29"/>
      <c r="B21" s="36">
        <v>75095</v>
      </c>
      <c r="C21" s="25"/>
      <c r="D21" s="26" t="s">
        <v>12</v>
      </c>
      <c r="E21" s="27">
        <v>0</v>
      </c>
      <c r="F21" s="37">
        <v>882</v>
      </c>
      <c r="G21" s="54"/>
    </row>
    <row r="22" spans="1:7" ht="19.5" customHeight="1">
      <c r="A22" s="29"/>
      <c r="B22" s="25"/>
      <c r="C22" s="31">
        <v>960</v>
      </c>
      <c r="D22" s="32" t="s">
        <v>20</v>
      </c>
      <c r="E22" s="33">
        <v>0</v>
      </c>
      <c r="F22" s="38">
        <v>320</v>
      </c>
      <c r="G22" s="54"/>
    </row>
    <row r="23" spans="1:7" ht="19.5" customHeight="1">
      <c r="A23" s="29"/>
      <c r="B23" s="25"/>
      <c r="C23" s="31">
        <v>970</v>
      </c>
      <c r="D23" s="32" t="s">
        <v>17</v>
      </c>
      <c r="E23" s="33">
        <v>0</v>
      </c>
      <c r="F23" s="38">
        <v>562</v>
      </c>
      <c r="G23" s="54"/>
    </row>
    <row r="24" spans="1:7" ht="43.5" customHeight="1">
      <c r="A24" s="20">
        <v>756</v>
      </c>
      <c r="B24" s="15"/>
      <c r="C24" s="15"/>
      <c r="D24" s="16" t="s">
        <v>22</v>
      </c>
      <c r="E24" s="17">
        <v>0</v>
      </c>
      <c r="F24" s="23">
        <v>115630</v>
      </c>
      <c r="G24" s="54"/>
    </row>
    <row r="25" spans="1:7" ht="57" customHeight="1">
      <c r="A25" s="29"/>
      <c r="B25" s="36">
        <v>75616</v>
      </c>
      <c r="C25" s="25"/>
      <c r="D25" s="26" t="s">
        <v>249</v>
      </c>
      <c r="E25" s="27">
        <v>0</v>
      </c>
      <c r="F25" s="35">
        <v>40000</v>
      </c>
      <c r="G25" s="54"/>
    </row>
    <row r="26" spans="1:7" ht="19.5" customHeight="1">
      <c r="A26" s="29"/>
      <c r="B26" s="25"/>
      <c r="C26" s="31">
        <v>340</v>
      </c>
      <c r="D26" s="32" t="s">
        <v>246</v>
      </c>
      <c r="E26" s="33">
        <v>0</v>
      </c>
      <c r="F26" s="39">
        <v>40000</v>
      </c>
      <c r="G26" s="54"/>
    </row>
    <row r="27" spans="1:7" ht="33.75" customHeight="1">
      <c r="A27" s="29"/>
      <c r="B27" s="36">
        <v>75618</v>
      </c>
      <c r="C27" s="25"/>
      <c r="D27" s="26" t="s">
        <v>250</v>
      </c>
      <c r="E27" s="27">
        <v>0</v>
      </c>
      <c r="F27" s="35">
        <v>75630</v>
      </c>
      <c r="G27" s="54"/>
    </row>
    <row r="28" spans="1:7" ht="34.5" customHeight="1">
      <c r="A28" s="29"/>
      <c r="B28" s="25"/>
      <c r="C28" s="31">
        <v>490</v>
      </c>
      <c r="D28" s="32" t="s">
        <v>23</v>
      </c>
      <c r="E28" s="33">
        <v>0</v>
      </c>
      <c r="F28" s="39">
        <v>75300</v>
      </c>
      <c r="G28" s="54"/>
    </row>
    <row r="29" spans="1:7" ht="19.5" customHeight="1">
      <c r="A29" s="29"/>
      <c r="B29" s="25"/>
      <c r="C29" s="31">
        <v>590</v>
      </c>
      <c r="D29" s="32" t="s">
        <v>247</v>
      </c>
      <c r="E29" s="33">
        <v>0</v>
      </c>
      <c r="F29" s="38">
        <v>330</v>
      </c>
      <c r="G29" s="54"/>
    </row>
    <row r="30" spans="1:7" ht="19.5" customHeight="1">
      <c r="A30" s="20">
        <v>758</v>
      </c>
      <c r="B30" s="15"/>
      <c r="C30" s="15"/>
      <c r="D30" s="16" t="s">
        <v>24</v>
      </c>
      <c r="E30" s="17">
        <v>0</v>
      </c>
      <c r="F30" s="21">
        <v>17000</v>
      </c>
      <c r="G30" s="54"/>
    </row>
    <row r="31" spans="1:7" ht="19.5" customHeight="1">
      <c r="A31" s="29"/>
      <c r="B31" s="36">
        <v>75814</v>
      </c>
      <c r="C31" s="25"/>
      <c r="D31" s="26" t="s">
        <v>25</v>
      </c>
      <c r="E31" s="27">
        <v>0</v>
      </c>
      <c r="F31" s="35">
        <v>17000</v>
      </c>
      <c r="G31" s="54"/>
    </row>
    <row r="32" spans="1:7" ht="19.5" customHeight="1">
      <c r="A32" s="29"/>
      <c r="B32" s="25"/>
      <c r="C32" s="31">
        <v>920</v>
      </c>
      <c r="D32" s="32" t="s">
        <v>16</v>
      </c>
      <c r="E32" s="33">
        <v>0</v>
      </c>
      <c r="F32" s="39">
        <v>17000</v>
      </c>
      <c r="G32" s="54"/>
    </row>
    <row r="33" spans="1:7" ht="19.5" customHeight="1">
      <c r="A33" s="20">
        <v>852</v>
      </c>
      <c r="B33" s="15"/>
      <c r="C33" s="15"/>
      <c r="D33" s="16" t="s">
        <v>26</v>
      </c>
      <c r="E33" s="17">
        <v>0</v>
      </c>
      <c r="F33" s="23">
        <v>152480.66</v>
      </c>
      <c r="G33" s="54"/>
    </row>
    <row r="34" spans="1:7" ht="36.75" customHeight="1">
      <c r="A34" s="29"/>
      <c r="B34" s="36">
        <v>85212</v>
      </c>
      <c r="C34" s="25"/>
      <c r="D34" s="26" t="s">
        <v>251</v>
      </c>
      <c r="E34" s="27">
        <v>0</v>
      </c>
      <c r="F34" s="28">
        <v>2750</v>
      </c>
      <c r="G34" s="54"/>
    </row>
    <row r="35" spans="1:7" ht="39" customHeight="1">
      <c r="A35" s="29"/>
      <c r="B35" s="25"/>
      <c r="C35" s="42">
        <v>2360</v>
      </c>
      <c r="D35" s="32" t="s">
        <v>27</v>
      </c>
      <c r="E35" s="33">
        <v>0</v>
      </c>
      <c r="F35" s="34">
        <v>2750</v>
      </c>
      <c r="G35" s="54"/>
    </row>
    <row r="36" spans="1:7" ht="19.5" customHeight="1">
      <c r="A36" s="29"/>
      <c r="B36" s="36">
        <v>85219</v>
      </c>
      <c r="C36" s="25"/>
      <c r="D36" s="26" t="s">
        <v>28</v>
      </c>
      <c r="E36" s="27">
        <v>0</v>
      </c>
      <c r="F36" s="43">
        <v>149730.66</v>
      </c>
      <c r="G36" s="54"/>
    </row>
    <row r="37" spans="1:7" ht="26.25" customHeight="1">
      <c r="A37" s="29"/>
      <c r="B37" s="25"/>
      <c r="C37" s="42">
        <v>2008</v>
      </c>
      <c r="D37" s="32" t="s">
        <v>252</v>
      </c>
      <c r="E37" s="33">
        <v>0</v>
      </c>
      <c r="F37" s="44">
        <v>141412.29</v>
      </c>
      <c r="G37" s="54"/>
    </row>
    <row r="38" spans="1:7" ht="25.5" customHeight="1">
      <c r="A38" s="29"/>
      <c r="B38" s="25"/>
      <c r="C38" s="42">
        <v>2009</v>
      </c>
      <c r="D38" s="32" t="s">
        <v>252</v>
      </c>
      <c r="E38" s="33">
        <v>0</v>
      </c>
      <c r="F38" s="34">
        <v>8318.37</v>
      </c>
      <c r="G38" s="54"/>
    </row>
    <row r="39" spans="1:7" ht="19.5" customHeight="1">
      <c r="A39" s="20">
        <v>926</v>
      </c>
      <c r="B39" s="15"/>
      <c r="C39" s="15"/>
      <c r="D39" s="16" t="s">
        <v>29</v>
      </c>
      <c r="E39" s="17">
        <v>0</v>
      </c>
      <c r="F39" s="218">
        <v>600</v>
      </c>
      <c r="G39" s="54"/>
    </row>
    <row r="40" spans="1:7" ht="19.5" customHeight="1">
      <c r="A40" s="29"/>
      <c r="B40" s="36">
        <v>92695</v>
      </c>
      <c r="C40" s="25"/>
      <c r="D40" s="26" t="s">
        <v>12</v>
      </c>
      <c r="E40" s="27">
        <v>0</v>
      </c>
      <c r="F40" s="37">
        <v>600</v>
      </c>
      <c r="G40" s="54"/>
    </row>
    <row r="41" spans="1:7" ht="19.5" customHeight="1" thickBot="1">
      <c r="A41" s="46"/>
      <c r="B41" s="47"/>
      <c r="C41" s="219">
        <v>970</v>
      </c>
      <c r="D41" s="49" t="s">
        <v>17</v>
      </c>
      <c r="E41" s="57">
        <v>0</v>
      </c>
      <c r="F41" s="220">
        <v>600</v>
      </c>
      <c r="G41" s="54"/>
    </row>
    <row r="42" spans="1:7" ht="19.5" customHeight="1" thickBot="1" thickTop="1">
      <c r="A42" s="58"/>
      <c r="B42" s="240" t="s">
        <v>30</v>
      </c>
      <c r="C42" s="241"/>
      <c r="D42" s="5">
        <f>F42+E42</f>
        <v>-36007.33999999997</v>
      </c>
      <c r="E42" s="221">
        <v>-336500</v>
      </c>
      <c r="F42" s="6">
        <v>300492.66000000003</v>
      </c>
      <c r="G42" s="54"/>
    </row>
    <row r="43" spans="5:6" ht="19.5" customHeight="1" thickBot="1" thickTop="1">
      <c r="E43" s="58"/>
      <c r="F43" s="58"/>
    </row>
    <row r="44" spans="2:6" ht="22.5" customHeight="1" thickBot="1">
      <c r="B44" s="7">
        <v>952</v>
      </c>
      <c r="C44" s="237" t="s">
        <v>31</v>
      </c>
      <c r="D44" s="238"/>
      <c r="E44" s="8">
        <v>-1084154</v>
      </c>
      <c r="F44" s="9">
        <v>0</v>
      </c>
    </row>
    <row r="45" spans="2:6" ht="19.5" customHeight="1" thickBot="1">
      <c r="B45" s="10"/>
      <c r="C45" s="11" t="s">
        <v>32</v>
      </c>
      <c r="D45" s="12">
        <f>F45+E45</f>
        <v>-1084154</v>
      </c>
      <c r="E45" s="13">
        <f>SUM(E44:E44)</f>
        <v>-1084154</v>
      </c>
      <c r="F45" s="14">
        <f>SUM(F44:F44)</f>
        <v>0</v>
      </c>
    </row>
    <row r="47" spans="1:3" ht="19.5" customHeight="1">
      <c r="A47" s="222"/>
      <c r="B47" s="222"/>
      <c r="C47" s="222"/>
    </row>
    <row r="48" spans="1:4" ht="19.5" customHeight="1">
      <c r="A48" s="239"/>
      <c r="B48" s="239"/>
      <c r="C48" s="223"/>
      <c r="D48" s="54"/>
    </row>
    <row r="49" spans="1:3" ht="19.5" customHeight="1">
      <c r="A49" s="58"/>
      <c r="B49" s="58"/>
      <c r="C49" s="58"/>
    </row>
  </sheetData>
  <mergeCells count="6">
    <mergeCell ref="C44:D44"/>
    <mergeCell ref="A48:B48"/>
    <mergeCell ref="B42:C42"/>
    <mergeCell ref="A1:F1"/>
    <mergeCell ref="A2:F2"/>
    <mergeCell ref="A3:F3"/>
  </mergeCell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71"/>
  <sheetViews>
    <sheetView workbookViewId="0" topLeftCell="A1">
      <selection activeCell="D6" sqref="D6"/>
    </sheetView>
  </sheetViews>
  <sheetFormatPr defaultColWidth="9.140625" defaultRowHeight="19.5" customHeight="1"/>
  <cols>
    <col min="1" max="1" width="5.28125" style="50" customWidth="1" collapsed="1"/>
    <col min="2" max="3" width="7.28125" style="50" customWidth="1" collapsed="1"/>
    <col min="4" max="4" width="46.421875" style="50" customWidth="1" collapsed="1"/>
    <col min="5" max="5" width="11.8515625" style="50" customWidth="1" collapsed="1"/>
    <col min="6" max="6" width="13.00390625" style="50" customWidth="1"/>
    <col min="7" max="7" width="13.140625" style="50" customWidth="1"/>
    <col min="8" max="8" width="9.57421875" style="50" customWidth="1"/>
    <col min="9" max="16384" width="9.140625" style="50" customWidth="1"/>
  </cols>
  <sheetData>
    <row r="1" spans="1:6" ht="19.5" customHeight="1">
      <c r="A1" s="242" t="s">
        <v>33</v>
      </c>
      <c r="B1" s="242"/>
      <c r="C1" s="242"/>
      <c r="D1" s="242"/>
      <c r="E1" s="242"/>
      <c r="F1" s="243"/>
    </row>
    <row r="2" spans="1:6" ht="19.5" customHeight="1" thickBot="1">
      <c r="A2" s="244" t="s">
        <v>271</v>
      </c>
      <c r="B2" s="245"/>
      <c r="C2" s="245"/>
      <c r="D2" s="245"/>
      <c r="E2" s="245"/>
      <c r="F2" s="246"/>
    </row>
    <row r="3" spans="1:6" ht="19.5" customHeight="1" thickBot="1" thickTop="1">
      <c r="A3" s="247" t="s">
        <v>34</v>
      </c>
      <c r="B3" s="236"/>
      <c r="C3" s="236"/>
      <c r="D3" s="236"/>
      <c r="E3" s="236"/>
      <c r="F3" s="235"/>
    </row>
    <row r="4" spans="1:7" ht="19.5" customHeight="1" thickTop="1">
      <c r="A4" s="51" t="s">
        <v>1</v>
      </c>
      <c r="B4" s="52" t="s">
        <v>2</v>
      </c>
      <c r="C4" s="52" t="s">
        <v>7</v>
      </c>
      <c r="D4" s="52" t="s">
        <v>8</v>
      </c>
      <c r="E4" s="52" t="s">
        <v>9</v>
      </c>
      <c r="F4" s="53" t="s">
        <v>10</v>
      </c>
      <c r="G4" s="54"/>
    </row>
    <row r="5" spans="1:7" ht="19.5" customHeight="1">
      <c r="A5" s="19">
        <v>10</v>
      </c>
      <c r="B5" s="15"/>
      <c r="C5" s="15"/>
      <c r="D5" s="16" t="s">
        <v>11</v>
      </c>
      <c r="E5" s="225">
        <v>-1242240</v>
      </c>
      <c r="F5" s="18">
        <v>3944</v>
      </c>
      <c r="G5" s="54"/>
    </row>
    <row r="6" spans="1:7" ht="19.5" customHeight="1">
      <c r="A6" s="29"/>
      <c r="B6" s="30">
        <v>1010</v>
      </c>
      <c r="C6" s="25"/>
      <c r="D6" s="26" t="s">
        <v>35</v>
      </c>
      <c r="E6" s="224">
        <v>-1242240</v>
      </c>
      <c r="F6" s="41">
        <v>0</v>
      </c>
      <c r="G6" s="54"/>
    </row>
    <row r="7" spans="1:7" ht="19.5" customHeight="1">
      <c r="A7" s="29"/>
      <c r="B7" s="25"/>
      <c r="C7" s="42">
        <v>6050</v>
      </c>
      <c r="D7" s="32" t="s">
        <v>36</v>
      </c>
      <c r="E7" s="226">
        <v>-1242240</v>
      </c>
      <c r="F7" s="40">
        <v>0</v>
      </c>
      <c r="G7" s="54"/>
    </row>
    <row r="8" spans="1:7" ht="19.5" customHeight="1">
      <c r="A8" s="29"/>
      <c r="B8" s="30">
        <v>1095</v>
      </c>
      <c r="C8" s="25"/>
      <c r="D8" s="26" t="s">
        <v>12</v>
      </c>
      <c r="E8" s="27">
        <v>0</v>
      </c>
      <c r="F8" s="28">
        <v>3944</v>
      </c>
      <c r="G8" s="54"/>
    </row>
    <row r="9" spans="1:7" ht="19.5" customHeight="1">
      <c r="A9" s="29"/>
      <c r="B9" s="25"/>
      <c r="C9" s="42">
        <v>6060</v>
      </c>
      <c r="D9" s="32" t="s">
        <v>253</v>
      </c>
      <c r="E9" s="33">
        <v>0</v>
      </c>
      <c r="F9" s="34">
        <v>3944</v>
      </c>
      <c r="G9" s="54"/>
    </row>
    <row r="10" spans="1:7" ht="19.5" customHeight="1">
      <c r="A10" s="20">
        <v>600</v>
      </c>
      <c r="B10" s="15"/>
      <c r="C10" s="15"/>
      <c r="D10" s="16" t="s">
        <v>37</v>
      </c>
      <c r="E10" s="215">
        <v>-170000</v>
      </c>
      <c r="F10" s="22">
        <v>0</v>
      </c>
      <c r="G10" s="54"/>
    </row>
    <row r="11" spans="1:7" ht="19.5" customHeight="1">
      <c r="A11" s="29"/>
      <c r="B11" s="36">
        <v>60016</v>
      </c>
      <c r="C11" s="25"/>
      <c r="D11" s="26" t="s">
        <v>38</v>
      </c>
      <c r="E11" s="216">
        <v>-170000</v>
      </c>
      <c r="F11" s="41">
        <v>0</v>
      </c>
      <c r="G11" s="54"/>
    </row>
    <row r="12" spans="1:7" ht="19.5" customHeight="1">
      <c r="A12" s="29"/>
      <c r="B12" s="25"/>
      <c r="C12" s="42">
        <v>6050</v>
      </c>
      <c r="D12" s="32" t="s">
        <v>36</v>
      </c>
      <c r="E12" s="217">
        <v>-170000</v>
      </c>
      <c r="F12" s="40">
        <v>0</v>
      </c>
      <c r="G12" s="54"/>
    </row>
    <row r="13" spans="1:7" ht="19.5" customHeight="1">
      <c r="A13" s="20">
        <v>700</v>
      </c>
      <c r="B13" s="15"/>
      <c r="C13" s="15"/>
      <c r="D13" s="16" t="s">
        <v>14</v>
      </c>
      <c r="E13" s="17">
        <v>0</v>
      </c>
      <c r="F13" s="21">
        <v>85822</v>
      </c>
      <c r="G13" s="54"/>
    </row>
    <row r="14" spans="1:7" ht="19.5" customHeight="1">
      <c r="A14" s="29"/>
      <c r="B14" s="36">
        <v>70001</v>
      </c>
      <c r="C14" s="25"/>
      <c r="D14" s="26" t="s">
        <v>254</v>
      </c>
      <c r="E14" s="27">
        <v>0</v>
      </c>
      <c r="F14" s="35">
        <v>20000</v>
      </c>
      <c r="G14" s="54"/>
    </row>
    <row r="15" spans="1:7" ht="19.5" customHeight="1">
      <c r="A15" s="29"/>
      <c r="B15" s="25"/>
      <c r="C15" s="42">
        <v>2650</v>
      </c>
      <c r="D15" s="32" t="s">
        <v>255</v>
      </c>
      <c r="E15" s="33">
        <v>0</v>
      </c>
      <c r="F15" s="39">
        <v>20000</v>
      </c>
      <c r="G15" s="54"/>
    </row>
    <row r="16" spans="1:7" ht="19.5" customHeight="1">
      <c r="A16" s="29"/>
      <c r="B16" s="36">
        <v>70005</v>
      </c>
      <c r="C16" s="25"/>
      <c r="D16" s="26" t="s">
        <v>15</v>
      </c>
      <c r="E16" s="27">
        <v>0</v>
      </c>
      <c r="F16" s="28">
        <v>2018</v>
      </c>
      <c r="G16" s="54"/>
    </row>
    <row r="17" spans="1:7" ht="19.5" customHeight="1">
      <c r="A17" s="29"/>
      <c r="B17" s="25"/>
      <c r="C17" s="42">
        <v>4300</v>
      </c>
      <c r="D17" s="32" t="s">
        <v>128</v>
      </c>
      <c r="E17" s="33">
        <v>0</v>
      </c>
      <c r="F17" s="34">
        <v>2000</v>
      </c>
      <c r="G17" s="54"/>
    </row>
    <row r="18" spans="1:7" ht="19.5" customHeight="1">
      <c r="A18" s="29"/>
      <c r="B18" s="25"/>
      <c r="C18" s="42">
        <v>6060</v>
      </c>
      <c r="D18" s="32" t="s">
        <v>253</v>
      </c>
      <c r="E18" s="33">
        <v>0</v>
      </c>
      <c r="F18" s="56">
        <v>18</v>
      </c>
      <c r="G18" s="54"/>
    </row>
    <row r="19" spans="1:7" ht="19.5" customHeight="1">
      <c r="A19" s="29"/>
      <c r="B19" s="36">
        <v>70095</v>
      </c>
      <c r="C19" s="25"/>
      <c r="D19" s="26" t="s">
        <v>12</v>
      </c>
      <c r="E19" s="27">
        <v>0</v>
      </c>
      <c r="F19" s="35">
        <v>63804</v>
      </c>
      <c r="G19" s="54"/>
    </row>
    <row r="20" spans="1:7" ht="19.5" customHeight="1">
      <c r="A20" s="29"/>
      <c r="B20" s="25"/>
      <c r="C20" s="42">
        <v>4010</v>
      </c>
      <c r="D20" s="32" t="s">
        <v>42</v>
      </c>
      <c r="E20" s="33">
        <v>0</v>
      </c>
      <c r="F20" s="39">
        <v>50000</v>
      </c>
      <c r="G20" s="54"/>
    </row>
    <row r="21" spans="1:7" ht="19.5" customHeight="1">
      <c r="A21" s="29"/>
      <c r="B21" s="25"/>
      <c r="C21" s="42">
        <v>4110</v>
      </c>
      <c r="D21" s="32" t="s">
        <v>47</v>
      </c>
      <c r="E21" s="33">
        <v>0</v>
      </c>
      <c r="F21" s="34">
        <v>9699</v>
      </c>
      <c r="G21" s="54"/>
    </row>
    <row r="22" spans="1:7" ht="19.5" customHeight="1">
      <c r="A22" s="29"/>
      <c r="B22" s="25"/>
      <c r="C22" s="42">
        <v>4120</v>
      </c>
      <c r="D22" s="32" t="s">
        <v>48</v>
      </c>
      <c r="E22" s="33">
        <v>0</v>
      </c>
      <c r="F22" s="34">
        <v>4105</v>
      </c>
      <c r="G22" s="54"/>
    </row>
    <row r="23" spans="1:7" ht="19.5" customHeight="1">
      <c r="A23" s="20">
        <v>710</v>
      </c>
      <c r="B23" s="15"/>
      <c r="C23" s="15"/>
      <c r="D23" s="16" t="s">
        <v>18</v>
      </c>
      <c r="E23" s="17">
        <v>0</v>
      </c>
      <c r="F23" s="18">
        <v>6600</v>
      </c>
      <c r="G23" s="54"/>
    </row>
    <row r="24" spans="1:7" ht="19.5" customHeight="1">
      <c r="A24" s="29"/>
      <c r="B24" s="36">
        <v>71004</v>
      </c>
      <c r="C24" s="25"/>
      <c r="D24" s="26" t="s">
        <v>19</v>
      </c>
      <c r="E24" s="27">
        <v>0</v>
      </c>
      <c r="F24" s="28">
        <v>6600</v>
      </c>
      <c r="G24" s="54"/>
    </row>
    <row r="25" spans="1:7" ht="19.5" customHeight="1">
      <c r="A25" s="29"/>
      <c r="B25" s="25"/>
      <c r="C25" s="42">
        <v>4300</v>
      </c>
      <c r="D25" s="32" t="s">
        <v>128</v>
      </c>
      <c r="E25" s="33">
        <v>0</v>
      </c>
      <c r="F25" s="34">
        <v>6600</v>
      </c>
      <c r="G25" s="54"/>
    </row>
    <row r="26" spans="1:7" ht="19.5" customHeight="1">
      <c r="A26" s="20">
        <v>750</v>
      </c>
      <c r="B26" s="15"/>
      <c r="C26" s="15"/>
      <c r="D26" s="16" t="s">
        <v>21</v>
      </c>
      <c r="E26" s="17">
        <v>0</v>
      </c>
      <c r="F26" s="18">
        <v>9591</v>
      </c>
      <c r="G26" s="54"/>
    </row>
    <row r="27" spans="1:7" ht="19.5" customHeight="1">
      <c r="A27" s="29"/>
      <c r="B27" s="36">
        <v>75023</v>
      </c>
      <c r="C27" s="25"/>
      <c r="D27" s="26" t="s">
        <v>41</v>
      </c>
      <c r="E27" s="27">
        <v>0</v>
      </c>
      <c r="F27" s="28">
        <v>8810</v>
      </c>
      <c r="G27" s="54"/>
    </row>
    <row r="28" spans="1:7" ht="19.5" customHeight="1">
      <c r="A28" s="29"/>
      <c r="B28" s="25"/>
      <c r="C28" s="42">
        <v>4210</v>
      </c>
      <c r="D28" s="32" t="s">
        <v>40</v>
      </c>
      <c r="E28" s="33">
        <v>0</v>
      </c>
      <c r="F28" s="34">
        <v>1000</v>
      </c>
      <c r="G28" s="54"/>
    </row>
    <row r="29" spans="1:7" ht="19.5" customHeight="1">
      <c r="A29" s="29"/>
      <c r="B29" s="25"/>
      <c r="C29" s="42">
        <v>4300</v>
      </c>
      <c r="D29" s="32" t="s">
        <v>128</v>
      </c>
      <c r="E29" s="33">
        <v>0</v>
      </c>
      <c r="F29" s="34">
        <v>2600</v>
      </c>
      <c r="G29" s="54"/>
    </row>
    <row r="30" spans="1:7" ht="19.5" customHeight="1">
      <c r="A30" s="29"/>
      <c r="B30" s="25"/>
      <c r="C30" s="42">
        <v>4530</v>
      </c>
      <c r="D30" s="32" t="s">
        <v>45</v>
      </c>
      <c r="E30" s="33">
        <v>0</v>
      </c>
      <c r="F30" s="38">
        <v>210</v>
      </c>
      <c r="G30" s="54"/>
    </row>
    <row r="31" spans="1:7" ht="24.75" customHeight="1">
      <c r="A31" s="29"/>
      <c r="B31" s="25"/>
      <c r="C31" s="42">
        <v>4700</v>
      </c>
      <c r="D31" s="32" t="s">
        <v>159</v>
      </c>
      <c r="E31" s="33">
        <v>0</v>
      </c>
      <c r="F31" s="34">
        <v>5000</v>
      </c>
      <c r="G31" s="54"/>
    </row>
    <row r="32" spans="1:7" ht="19.5" customHeight="1">
      <c r="A32" s="29"/>
      <c r="B32" s="36">
        <v>75095</v>
      </c>
      <c r="C32" s="25"/>
      <c r="D32" s="26" t="s">
        <v>12</v>
      </c>
      <c r="E32" s="27">
        <v>0</v>
      </c>
      <c r="F32" s="37">
        <v>781</v>
      </c>
      <c r="G32" s="54"/>
    </row>
    <row r="33" spans="1:7" ht="19.5" customHeight="1">
      <c r="A33" s="29"/>
      <c r="B33" s="25"/>
      <c r="C33" s="42">
        <v>4210</v>
      </c>
      <c r="D33" s="32" t="s">
        <v>40</v>
      </c>
      <c r="E33" s="33">
        <v>0</v>
      </c>
      <c r="F33" s="38">
        <v>781</v>
      </c>
      <c r="G33" s="54"/>
    </row>
    <row r="34" spans="1:7" ht="19.5" customHeight="1">
      <c r="A34" s="20">
        <v>754</v>
      </c>
      <c r="B34" s="15"/>
      <c r="C34" s="15"/>
      <c r="D34" s="16" t="s">
        <v>49</v>
      </c>
      <c r="E34" s="17">
        <v>0</v>
      </c>
      <c r="F34" s="21">
        <v>12500</v>
      </c>
      <c r="G34" s="54"/>
    </row>
    <row r="35" spans="1:7" ht="19.5" customHeight="1">
      <c r="A35" s="29"/>
      <c r="B35" s="36">
        <v>75403</v>
      </c>
      <c r="C35" s="25"/>
      <c r="D35" s="26" t="s">
        <v>256</v>
      </c>
      <c r="E35" s="27">
        <v>0</v>
      </c>
      <c r="F35" s="35">
        <v>12500</v>
      </c>
      <c r="G35" s="54"/>
    </row>
    <row r="36" spans="1:7" ht="19.5" customHeight="1">
      <c r="A36" s="29"/>
      <c r="B36" s="25"/>
      <c r="C36" s="42">
        <v>3000</v>
      </c>
      <c r="D36" s="32" t="s">
        <v>257</v>
      </c>
      <c r="E36" s="33">
        <v>0</v>
      </c>
      <c r="F36" s="39">
        <v>12500</v>
      </c>
      <c r="G36" s="54"/>
    </row>
    <row r="37" spans="1:7" ht="19.5" customHeight="1">
      <c r="A37" s="20">
        <v>801</v>
      </c>
      <c r="B37" s="15"/>
      <c r="C37" s="15"/>
      <c r="D37" s="16" t="s">
        <v>258</v>
      </c>
      <c r="E37" s="17">
        <v>0</v>
      </c>
      <c r="F37" s="18">
        <v>7400</v>
      </c>
      <c r="G37" s="54"/>
    </row>
    <row r="38" spans="1:7" ht="19.5" customHeight="1">
      <c r="A38" s="29"/>
      <c r="B38" s="36">
        <v>80101</v>
      </c>
      <c r="C38" s="25"/>
      <c r="D38" s="26" t="s">
        <v>259</v>
      </c>
      <c r="E38" s="27">
        <v>0</v>
      </c>
      <c r="F38" s="28">
        <v>7400</v>
      </c>
      <c r="G38" s="54"/>
    </row>
    <row r="39" spans="1:7" ht="19.5" customHeight="1">
      <c r="A39" s="29"/>
      <c r="B39" s="25"/>
      <c r="C39" s="42">
        <v>4300</v>
      </c>
      <c r="D39" s="32" t="s">
        <v>128</v>
      </c>
      <c r="E39" s="33">
        <v>0</v>
      </c>
      <c r="F39" s="34">
        <v>7400</v>
      </c>
      <c r="G39" s="54"/>
    </row>
    <row r="40" spans="1:7" ht="19.5" customHeight="1">
      <c r="A40" s="20">
        <v>852</v>
      </c>
      <c r="B40" s="15"/>
      <c r="C40" s="15"/>
      <c r="D40" s="16" t="s">
        <v>26</v>
      </c>
      <c r="E40" s="24">
        <v>-16636.74</v>
      </c>
      <c r="F40" s="23">
        <v>166367.4</v>
      </c>
      <c r="G40" s="54"/>
    </row>
    <row r="41" spans="1:7" ht="25.5" customHeight="1">
      <c r="A41" s="29"/>
      <c r="B41" s="36">
        <v>85214</v>
      </c>
      <c r="C41" s="25"/>
      <c r="D41" s="26" t="s">
        <v>263</v>
      </c>
      <c r="E41" s="45">
        <v>-16636.74</v>
      </c>
      <c r="F41" s="41">
        <v>0</v>
      </c>
      <c r="G41" s="54"/>
    </row>
    <row r="42" spans="1:7" ht="19.5" customHeight="1">
      <c r="A42" s="29"/>
      <c r="B42" s="25"/>
      <c r="C42" s="42">
        <v>3110</v>
      </c>
      <c r="D42" s="32" t="s">
        <v>50</v>
      </c>
      <c r="E42" s="55">
        <v>-16636.74</v>
      </c>
      <c r="F42" s="40">
        <v>0</v>
      </c>
      <c r="G42" s="54"/>
    </row>
    <row r="43" spans="1:7" ht="19.5" customHeight="1">
      <c r="A43" s="29"/>
      <c r="B43" s="36">
        <v>85219</v>
      </c>
      <c r="C43" s="25"/>
      <c r="D43" s="26" t="s">
        <v>28</v>
      </c>
      <c r="E43" s="27">
        <v>0</v>
      </c>
      <c r="F43" s="43">
        <v>166367.4</v>
      </c>
      <c r="G43" s="54"/>
    </row>
    <row r="44" spans="1:7" ht="19.5" customHeight="1">
      <c r="A44" s="29"/>
      <c r="B44" s="25"/>
      <c r="C44" s="42">
        <v>3119</v>
      </c>
      <c r="D44" s="32" t="s">
        <v>50</v>
      </c>
      <c r="E44" s="33">
        <v>0</v>
      </c>
      <c r="F44" s="39">
        <v>16636.74</v>
      </c>
      <c r="G44" s="54"/>
    </row>
    <row r="45" spans="1:7" ht="19.5" customHeight="1">
      <c r="A45" s="29"/>
      <c r="B45" s="25"/>
      <c r="C45" s="42">
        <v>4018</v>
      </c>
      <c r="D45" s="32" t="s">
        <v>42</v>
      </c>
      <c r="E45" s="33">
        <v>0</v>
      </c>
      <c r="F45" s="39">
        <v>59453.19</v>
      </c>
      <c r="G45" s="54"/>
    </row>
    <row r="46" spans="1:7" ht="19.5" customHeight="1">
      <c r="A46" s="29"/>
      <c r="B46" s="25"/>
      <c r="C46" s="42">
        <v>4019</v>
      </c>
      <c r="D46" s="32" t="s">
        <v>42</v>
      </c>
      <c r="E46" s="33">
        <v>0</v>
      </c>
      <c r="F46" s="34">
        <v>3500.21</v>
      </c>
      <c r="G46" s="54"/>
    </row>
    <row r="47" spans="1:7" ht="19.5" customHeight="1">
      <c r="A47" s="29"/>
      <c r="B47" s="25"/>
      <c r="C47" s="42">
        <v>4048</v>
      </c>
      <c r="D47" s="32" t="s">
        <v>43</v>
      </c>
      <c r="E47" s="33">
        <v>0</v>
      </c>
      <c r="F47" s="34">
        <v>1531.82</v>
      </c>
      <c r="G47" s="54"/>
    </row>
    <row r="48" spans="1:7" ht="19.5" customHeight="1">
      <c r="A48" s="29"/>
      <c r="B48" s="25"/>
      <c r="C48" s="42">
        <v>4049</v>
      </c>
      <c r="D48" s="32" t="s">
        <v>43</v>
      </c>
      <c r="E48" s="33">
        <v>0</v>
      </c>
      <c r="F48" s="56">
        <v>90.18</v>
      </c>
      <c r="G48" s="54"/>
    </row>
    <row r="49" spans="1:7" ht="19.5" customHeight="1">
      <c r="A49" s="29"/>
      <c r="B49" s="25"/>
      <c r="C49" s="42">
        <v>4118</v>
      </c>
      <c r="D49" s="32" t="s">
        <v>47</v>
      </c>
      <c r="E49" s="33">
        <v>0</v>
      </c>
      <c r="F49" s="34">
        <v>9181.460000000001</v>
      </c>
      <c r="G49" s="54"/>
    </row>
    <row r="50" spans="1:7" ht="19.5" customHeight="1">
      <c r="A50" s="29"/>
      <c r="B50" s="25"/>
      <c r="C50" s="42">
        <v>4119</v>
      </c>
      <c r="D50" s="32" t="s">
        <v>47</v>
      </c>
      <c r="E50" s="33">
        <v>0</v>
      </c>
      <c r="F50" s="38">
        <v>540.54</v>
      </c>
      <c r="G50" s="54"/>
    </row>
    <row r="51" spans="1:7" ht="19.5" customHeight="1">
      <c r="A51" s="29"/>
      <c r="B51" s="25"/>
      <c r="C51" s="42">
        <v>4128</v>
      </c>
      <c r="D51" s="32" t="s">
        <v>48</v>
      </c>
      <c r="E51" s="33">
        <v>0</v>
      </c>
      <c r="F51" s="34">
        <v>1456.26</v>
      </c>
      <c r="G51" s="54"/>
    </row>
    <row r="52" spans="1:7" ht="19.5" customHeight="1">
      <c r="A52" s="29"/>
      <c r="B52" s="25"/>
      <c r="C52" s="42">
        <v>4129</v>
      </c>
      <c r="D52" s="32" t="s">
        <v>48</v>
      </c>
      <c r="E52" s="33">
        <v>0</v>
      </c>
      <c r="F52" s="56">
        <v>85.74</v>
      </c>
      <c r="G52" s="54"/>
    </row>
    <row r="53" spans="1:7" ht="19.5" customHeight="1">
      <c r="A53" s="29"/>
      <c r="B53" s="25"/>
      <c r="C53" s="42">
        <v>4178</v>
      </c>
      <c r="D53" s="32" t="s">
        <v>44</v>
      </c>
      <c r="E53" s="33">
        <v>0</v>
      </c>
      <c r="F53" s="39">
        <v>13316.04</v>
      </c>
      <c r="G53" s="54"/>
    </row>
    <row r="54" spans="1:7" ht="19.5" customHeight="1">
      <c r="A54" s="29"/>
      <c r="B54" s="25"/>
      <c r="C54" s="42">
        <v>4179</v>
      </c>
      <c r="D54" s="32" t="s">
        <v>44</v>
      </c>
      <c r="E54" s="33">
        <v>0</v>
      </c>
      <c r="F54" s="38">
        <v>783.96</v>
      </c>
      <c r="G54" s="54"/>
    </row>
    <row r="55" spans="1:7" ht="19.5" customHeight="1">
      <c r="A55" s="29"/>
      <c r="B55" s="25"/>
      <c r="C55" s="42">
        <v>4218</v>
      </c>
      <c r="D55" s="32" t="s">
        <v>40</v>
      </c>
      <c r="E55" s="33">
        <v>0</v>
      </c>
      <c r="F55" s="39">
        <v>11409.54</v>
      </c>
      <c r="G55" s="54"/>
    </row>
    <row r="56" spans="1:7" ht="19.5" customHeight="1">
      <c r="A56" s="29"/>
      <c r="B56" s="25"/>
      <c r="C56" s="42">
        <v>4219</v>
      </c>
      <c r="D56" s="32" t="s">
        <v>40</v>
      </c>
      <c r="E56" s="33">
        <v>0</v>
      </c>
      <c r="F56" s="38">
        <v>671.72</v>
      </c>
      <c r="G56" s="54"/>
    </row>
    <row r="57" spans="1:7" ht="19.5" customHeight="1">
      <c r="A57" s="29"/>
      <c r="B57" s="25"/>
      <c r="C57" s="42">
        <v>4308</v>
      </c>
      <c r="D57" s="32" t="s">
        <v>128</v>
      </c>
      <c r="E57" s="33">
        <v>0</v>
      </c>
      <c r="F57" s="39">
        <v>35726.65</v>
      </c>
      <c r="G57" s="54"/>
    </row>
    <row r="58" spans="1:7" ht="19.5" customHeight="1">
      <c r="A58" s="29"/>
      <c r="B58" s="25"/>
      <c r="C58" s="42">
        <v>4309</v>
      </c>
      <c r="D58" s="32" t="s">
        <v>128</v>
      </c>
      <c r="E58" s="33">
        <v>0</v>
      </c>
      <c r="F58" s="34">
        <v>2103.35</v>
      </c>
      <c r="G58" s="54"/>
    </row>
    <row r="59" spans="1:7" ht="19.5" customHeight="1">
      <c r="A59" s="29"/>
      <c r="B59" s="25"/>
      <c r="C59" s="42">
        <v>4418</v>
      </c>
      <c r="D59" s="32" t="s">
        <v>136</v>
      </c>
      <c r="E59" s="33">
        <v>0</v>
      </c>
      <c r="F59" s="34">
        <v>5128.09</v>
      </c>
      <c r="G59" s="54"/>
    </row>
    <row r="60" spans="1:7" ht="19.5" customHeight="1">
      <c r="A60" s="29"/>
      <c r="B60" s="25"/>
      <c r="C60" s="42">
        <v>4419</v>
      </c>
      <c r="D60" s="32" t="s">
        <v>136</v>
      </c>
      <c r="E60" s="33">
        <v>0</v>
      </c>
      <c r="F60" s="38">
        <v>301.91</v>
      </c>
      <c r="G60" s="54"/>
    </row>
    <row r="61" spans="1:7" ht="19.5" customHeight="1">
      <c r="A61" s="29"/>
      <c r="B61" s="25"/>
      <c r="C61" s="42">
        <v>4758</v>
      </c>
      <c r="D61" s="32" t="s">
        <v>262</v>
      </c>
      <c r="E61" s="33">
        <v>0</v>
      </c>
      <c r="F61" s="34">
        <v>4209.24</v>
      </c>
      <c r="G61" s="54"/>
    </row>
    <row r="62" spans="1:7" ht="19.5" customHeight="1">
      <c r="A62" s="29"/>
      <c r="B62" s="25"/>
      <c r="C62" s="42">
        <v>4759</v>
      </c>
      <c r="D62" s="32" t="s">
        <v>262</v>
      </c>
      <c r="E62" s="33">
        <v>0</v>
      </c>
      <c r="F62" s="38">
        <v>240.76</v>
      </c>
      <c r="G62" s="54"/>
    </row>
    <row r="63" spans="1:7" ht="19.5" customHeight="1">
      <c r="A63" s="20">
        <v>921</v>
      </c>
      <c r="B63" s="15"/>
      <c r="C63" s="15"/>
      <c r="D63" s="16" t="s">
        <v>51</v>
      </c>
      <c r="E63" s="17">
        <v>0</v>
      </c>
      <c r="F63" s="21">
        <v>15000</v>
      </c>
      <c r="G63" s="54"/>
    </row>
    <row r="64" spans="1:7" ht="19.5" customHeight="1">
      <c r="A64" s="29"/>
      <c r="B64" s="36">
        <v>92116</v>
      </c>
      <c r="C64" s="25"/>
      <c r="D64" s="26" t="s">
        <v>260</v>
      </c>
      <c r="E64" s="27">
        <v>0</v>
      </c>
      <c r="F64" s="35">
        <v>15000</v>
      </c>
      <c r="G64" s="54"/>
    </row>
    <row r="65" spans="1:7" ht="23.25" customHeight="1">
      <c r="A65" s="29"/>
      <c r="B65" s="25"/>
      <c r="C65" s="42">
        <v>2480</v>
      </c>
      <c r="D65" s="32" t="s">
        <v>261</v>
      </c>
      <c r="E65" s="33">
        <v>0</v>
      </c>
      <c r="F65" s="39">
        <v>15000</v>
      </c>
      <c r="G65" s="54"/>
    </row>
    <row r="66" spans="1:7" ht="19.5" customHeight="1">
      <c r="A66" s="20">
        <v>926</v>
      </c>
      <c r="B66" s="15"/>
      <c r="C66" s="15"/>
      <c r="D66" s="16" t="s">
        <v>29</v>
      </c>
      <c r="E66" s="17">
        <v>0</v>
      </c>
      <c r="F66" s="18">
        <v>1491</v>
      </c>
      <c r="G66" s="54"/>
    </row>
    <row r="67" spans="1:7" ht="19.5" customHeight="1">
      <c r="A67" s="29"/>
      <c r="B67" s="36">
        <v>92695</v>
      </c>
      <c r="C67" s="25"/>
      <c r="D67" s="26" t="s">
        <v>12</v>
      </c>
      <c r="E67" s="27">
        <v>0</v>
      </c>
      <c r="F67" s="28">
        <v>1491</v>
      </c>
      <c r="G67" s="54"/>
    </row>
    <row r="68" spans="1:7" ht="19.5" customHeight="1">
      <c r="A68" s="29"/>
      <c r="B68" s="25"/>
      <c r="C68" s="42">
        <v>4210</v>
      </c>
      <c r="D68" s="32" t="s">
        <v>40</v>
      </c>
      <c r="E68" s="33">
        <v>0</v>
      </c>
      <c r="F68" s="38">
        <v>491</v>
      </c>
      <c r="G68" s="54"/>
    </row>
    <row r="69" spans="1:7" ht="19.5" customHeight="1" thickBot="1">
      <c r="A69" s="46"/>
      <c r="B69" s="47"/>
      <c r="C69" s="48">
        <v>4260</v>
      </c>
      <c r="D69" s="49" t="s">
        <v>46</v>
      </c>
      <c r="E69" s="57">
        <v>0</v>
      </c>
      <c r="F69" s="227">
        <v>1000</v>
      </c>
      <c r="G69" s="54"/>
    </row>
    <row r="70" spans="1:7" ht="19.5" customHeight="1" thickBot="1" thickTop="1">
      <c r="A70" s="58"/>
      <c r="B70" s="240" t="s">
        <v>30</v>
      </c>
      <c r="C70" s="241"/>
      <c r="D70" s="5">
        <f>F70+E70</f>
        <v>-1120161.3399999999</v>
      </c>
      <c r="E70" s="228">
        <v>-1428876.74</v>
      </c>
      <c r="F70" s="229">
        <v>308715.4</v>
      </c>
      <c r="G70" s="54"/>
    </row>
    <row r="71" spans="5:6" ht="19.5" customHeight="1" thickTop="1">
      <c r="E71" s="58"/>
      <c r="F71" s="58"/>
    </row>
  </sheetData>
  <mergeCells count="4">
    <mergeCell ref="B70:C70"/>
    <mergeCell ref="A1:F1"/>
    <mergeCell ref="A2:F2"/>
    <mergeCell ref="A3:F3"/>
  </mergeCell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workbookViewId="0" topLeftCell="A1">
      <selection activeCell="K2" sqref="K2"/>
    </sheetView>
  </sheetViews>
  <sheetFormatPr defaultColWidth="9.140625" defaultRowHeight="19.5" customHeight="1"/>
  <cols>
    <col min="1" max="1" width="3.7109375" style="0" customWidth="1"/>
    <col min="2" max="2" width="5.8515625" style="0" customWidth="1"/>
    <col min="3" max="3" width="4.28125" style="0" customWidth="1"/>
    <col min="4" max="4" width="66.7109375" style="0" customWidth="1"/>
    <col min="5" max="5" width="12.00390625" style="0" customWidth="1"/>
    <col min="6" max="6" width="11.00390625" style="0" customWidth="1"/>
    <col min="7" max="7" width="10.140625" style="0" customWidth="1"/>
    <col min="8" max="8" width="11.7109375" style="0" customWidth="1"/>
    <col min="9" max="9" width="12.421875" style="0" customWidth="1"/>
    <col min="10" max="10" width="12.7109375" style="0" customWidth="1"/>
    <col min="12" max="12" width="10.7109375" style="0" bestFit="1" customWidth="1"/>
  </cols>
  <sheetData>
    <row r="1" spans="4:8" ht="19.5" customHeight="1">
      <c r="D1" s="254" t="s">
        <v>272</v>
      </c>
      <c r="E1" s="254"/>
      <c r="F1" s="254"/>
      <c r="G1" s="254"/>
      <c r="H1" s="254"/>
    </row>
    <row r="2" spans="1:11" ht="31.5" customHeight="1">
      <c r="A2" s="59"/>
      <c r="F2" s="254" t="s">
        <v>273</v>
      </c>
      <c r="G2" s="254"/>
      <c r="H2" s="254"/>
      <c r="I2" s="254"/>
      <c r="J2" s="254"/>
      <c r="K2" s="60"/>
    </row>
    <row r="3" ht="19.5" customHeight="1">
      <c r="A3" s="59"/>
    </row>
    <row r="4" spans="1:11" ht="19.5" customHeight="1">
      <c r="A4" s="255" t="s">
        <v>52</v>
      </c>
      <c r="B4" s="255"/>
      <c r="C4" s="255"/>
      <c r="D4" s="255"/>
      <c r="E4" s="255"/>
      <c r="F4" s="255"/>
      <c r="G4" s="255"/>
      <c r="H4" s="255"/>
      <c r="I4" s="255"/>
      <c r="J4" s="255"/>
      <c r="K4" s="61"/>
    </row>
    <row r="5" spans="1:10" ht="19.5" customHeight="1" thickBot="1">
      <c r="A5" s="1"/>
      <c r="B5" s="1"/>
      <c r="C5" s="1"/>
      <c r="D5" s="1"/>
      <c r="E5" s="1"/>
      <c r="F5" s="1"/>
      <c r="G5" s="1"/>
      <c r="H5" s="1"/>
      <c r="I5" s="1"/>
      <c r="J5" s="1"/>
    </row>
    <row r="6" spans="1:12" ht="36.75" customHeight="1" thickBot="1" thickTop="1">
      <c r="A6" s="62" t="s">
        <v>1</v>
      </c>
      <c r="B6" s="63" t="s">
        <v>2</v>
      </c>
      <c r="C6" s="64" t="s">
        <v>3</v>
      </c>
      <c r="D6" s="65" t="s">
        <v>53</v>
      </c>
      <c r="E6" s="66" t="s">
        <v>54</v>
      </c>
      <c r="F6" s="66" t="s">
        <v>55</v>
      </c>
      <c r="G6" s="66" t="s">
        <v>210</v>
      </c>
      <c r="H6" s="66" t="s">
        <v>56</v>
      </c>
      <c r="I6" s="66" t="s">
        <v>57</v>
      </c>
      <c r="J6" s="67" t="s">
        <v>58</v>
      </c>
      <c r="K6" s="68"/>
      <c r="L6" s="69"/>
    </row>
    <row r="7" spans="1:10" ht="19.5" customHeight="1" thickTop="1">
      <c r="A7" s="178" t="s">
        <v>59</v>
      </c>
      <c r="B7" s="179" t="s">
        <v>60</v>
      </c>
      <c r="C7" s="179" t="s">
        <v>61</v>
      </c>
      <c r="D7" s="70" t="s">
        <v>62</v>
      </c>
      <c r="E7" s="71">
        <v>1611261</v>
      </c>
      <c r="F7" s="71"/>
      <c r="G7" s="71">
        <v>28995</v>
      </c>
      <c r="H7" s="71"/>
      <c r="I7" s="71"/>
      <c r="J7" s="72">
        <f aca="true" t="shared" si="0" ref="J7:J38">SUM(F7:I7)</f>
        <v>28995</v>
      </c>
    </row>
    <row r="8" spans="1:10" ht="19.5" customHeight="1">
      <c r="A8" s="76" t="s">
        <v>59</v>
      </c>
      <c r="B8" s="77" t="s">
        <v>60</v>
      </c>
      <c r="C8" s="77" t="s">
        <v>61</v>
      </c>
      <c r="D8" s="80" t="s">
        <v>211</v>
      </c>
      <c r="E8" s="73">
        <v>1473775.38</v>
      </c>
      <c r="F8" s="73">
        <v>311000</v>
      </c>
      <c r="G8" s="73"/>
      <c r="H8" s="73">
        <v>889000</v>
      </c>
      <c r="I8" s="73">
        <v>0</v>
      </c>
      <c r="J8" s="74">
        <f t="shared" si="0"/>
        <v>1200000</v>
      </c>
    </row>
    <row r="9" spans="1:10" ht="19.5" customHeight="1">
      <c r="A9" s="76" t="s">
        <v>59</v>
      </c>
      <c r="B9" s="77" t="s">
        <v>60</v>
      </c>
      <c r="C9" s="77" t="s">
        <v>61</v>
      </c>
      <c r="D9" s="75" t="s">
        <v>63</v>
      </c>
      <c r="E9" s="73">
        <v>1125000</v>
      </c>
      <c r="F9" s="73">
        <v>158000</v>
      </c>
      <c r="G9" s="73"/>
      <c r="H9" s="73">
        <v>442000</v>
      </c>
      <c r="I9" s="73"/>
      <c r="J9" s="74">
        <f t="shared" si="0"/>
        <v>600000</v>
      </c>
    </row>
    <row r="10" spans="1:10" ht="19.5" customHeight="1">
      <c r="A10" s="76" t="s">
        <v>59</v>
      </c>
      <c r="B10" s="77" t="s">
        <v>60</v>
      </c>
      <c r="C10" s="77" t="s">
        <v>61</v>
      </c>
      <c r="D10" s="75" t="s">
        <v>212</v>
      </c>
      <c r="E10" s="73">
        <v>450000</v>
      </c>
      <c r="F10" s="73">
        <v>135000</v>
      </c>
      <c r="G10" s="73"/>
      <c r="H10" s="73"/>
      <c r="I10" s="73">
        <v>90000</v>
      </c>
      <c r="J10" s="74">
        <f t="shared" si="0"/>
        <v>225000</v>
      </c>
    </row>
    <row r="11" spans="1:10" ht="65.25" customHeight="1">
      <c r="A11" s="76" t="s">
        <v>59</v>
      </c>
      <c r="B11" s="77" t="s">
        <v>60</v>
      </c>
      <c r="C11" s="77" t="s">
        <v>61</v>
      </c>
      <c r="D11" s="75" t="s">
        <v>64</v>
      </c>
      <c r="E11" s="73">
        <v>740000</v>
      </c>
      <c r="F11" s="78">
        <v>240660</v>
      </c>
      <c r="G11" s="78"/>
      <c r="H11" s="78">
        <v>355600</v>
      </c>
      <c r="I11" s="78">
        <v>0</v>
      </c>
      <c r="J11" s="79">
        <f aca="true" t="shared" si="1" ref="J11:J16">SUM(F11:I11)</f>
        <v>596260</v>
      </c>
    </row>
    <row r="12" spans="1:10" ht="37.5" customHeight="1">
      <c r="A12" s="76" t="s">
        <v>59</v>
      </c>
      <c r="B12" s="77" t="s">
        <v>60</v>
      </c>
      <c r="C12" s="77" t="s">
        <v>61</v>
      </c>
      <c r="D12" s="75" t="s">
        <v>65</v>
      </c>
      <c r="E12" s="73">
        <v>23000000</v>
      </c>
      <c r="F12" s="73">
        <v>110000</v>
      </c>
      <c r="G12" s="73"/>
      <c r="H12" s="73"/>
      <c r="I12" s="73"/>
      <c r="J12" s="74">
        <f t="shared" si="1"/>
        <v>110000</v>
      </c>
    </row>
    <row r="13" spans="1:10" ht="30" customHeight="1">
      <c r="A13" s="76" t="s">
        <v>59</v>
      </c>
      <c r="B13" s="77" t="s">
        <v>60</v>
      </c>
      <c r="C13" s="77" t="s">
        <v>61</v>
      </c>
      <c r="D13" s="75" t="s">
        <v>66</v>
      </c>
      <c r="E13" s="73">
        <v>6261000</v>
      </c>
      <c r="F13" s="73">
        <v>274300</v>
      </c>
      <c r="G13" s="73"/>
      <c r="H13" s="73">
        <v>2828200</v>
      </c>
      <c r="I13" s="73">
        <v>1257500</v>
      </c>
      <c r="J13" s="74">
        <f t="shared" si="1"/>
        <v>4360000</v>
      </c>
    </row>
    <row r="14" spans="1:10" ht="51" customHeight="1">
      <c r="A14" s="76" t="s">
        <v>59</v>
      </c>
      <c r="B14" s="77" t="s">
        <v>60</v>
      </c>
      <c r="C14" s="77" t="s">
        <v>61</v>
      </c>
      <c r="D14" s="75" t="s">
        <v>213</v>
      </c>
      <c r="E14" s="73">
        <v>500000</v>
      </c>
      <c r="F14" s="73">
        <v>243750</v>
      </c>
      <c r="G14" s="73"/>
      <c r="H14" s="73">
        <v>243750</v>
      </c>
      <c r="I14" s="73">
        <v>0</v>
      </c>
      <c r="J14" s="74">
        <f t="shared" si="1"/>
        <v>487500</v>
      </c>
    </row>
    <row r="15" spans="1:10" ht="18.75" customHeight="1">
      <c r="A15" s="76" t="s">
        <v>59</v>
      </c>
      <c r="B15" s="77" t="s">
        <v>214</v>
      </c>
      <c r="C15" s="77" t="s">
        <v>74</v>
      </c>
      <c r="D15" s="75" t="s">
        <v>269</v>
      </c>
      <c r="E15" s="73">
        <v>3944</v>
      </c>
      <c r="F15" s="73">
        <v>3944</v>
      </c>
      <c r="G15" s="73"/>
      <c r="H15" s="73"/>
      <c r="I15" s="73"/>
      <c r="J15" s="74">
        <f t="shared" si="1"/>
        <v>3944</v>
      </c>
    </row>
    <row r="16" spans="1:10" ht="17.25" customHeight="1">
      <c r="A16" s="76" t="s">
        <v>67</v>
      </c>
      <c r="B16" s="77" t="s">
        <v>68</v>
      </c>
      <c r="C16" s="77" t="s">
        <v>69</v>
      </c>
      <c r="D16" s="256" t="s">
        <v>70</v>
      </c>
      <c r="E16" s="249">
        <v>4735636</v>
      </c>
      <c r="F16" s="73">
        <v>0</v>
      </c>
      <c r="G16" s="73"/>
      <c r="H16" s="73"/>
      <c r="I16" s="73">
        <v>2367817</v>
      </c>
      <c r="J16" s="74">
        <f t="shared" si="1"/>
        <v>2367817</v>
      </c>
    </row>
    <row r="17" spans="1:10" ht="15" customHeight="1">
      <c r="A17" s="76" t="s">
        <v>67</v>
      </c>
      <c r="B17" s="77" t="s">
        <v>68</v>
      </c>
      <c r="C17" s="77" t="s">
        <v>71</v>
      </c>
      <c r="D17" s="256"/>
      <c r="E17" s="249"/>
      <c r="F17" s="73">
        <v>1957483</v>
      </c>
      <c r="G17" s="73"/>
      <c r="H17" s="73"/>
      <c r="I17" s="73">
        <v>0</v>
      </c>
      <c r="J17" s="74">
        <f t="shared" si="0"/>
        <v>1957483</v>
      </c>
    </row>
    <row r="18" spans="1:10" ht="15.75" customHeight="1">
      <c r="A18" s="76" t="s">
        <v>67</v>
      </c>
      <c r="B18" s="77" t="s">
        <v>68</v>
      </c>
      <c r="C18" s="77" t="s">
        <v>69</v>
      </c>
      <c r="D18" s="256" t="s">
        <v>72</v>
      </c>
      <c r="E18" s="249">
        <v>550000</v>
      </c>
      <c r="F18" s="73">
        <v>0</v>
      </c>
      <c r="G18" s="73">
        <v>0</v>
      </c>
      <c r="H18" s="73">
        <v>0</v>
      </c>
      <c r="I18" s="73">
        <v>286885</v>
      </c>
      <c r="J18" s="74">
        <f t="shared" si="0"/>
        <v>286885</v>
      </c>
    </row>
    <row r="19" spans="1:10" ht="13.5" customHeight="1">
      <c r="A19" s="76" t="s">
        <v>67</v>
      </c>
      <c r="B19" s="77" t="s">
        <v>68</v>
      </c>
      <c r="C19" s="77" t="s">
        <v>71</v>
      </c>
      <c r="D19" s="256"/>
      <c r="E19" s="249"/>
      <c r="F19" s="73">
        <v>213115</v>
      </c>
      <c r="G19" s="73">
        <v>0</v>
      </c>
      <c r="H19" s="73">
        <v>0</v>
      </c>
      <c r="I19" s="73">
        <v>0</v>
      </c>
      <c r="J19" s="74">
        <f t="shared" si="0"/>
        <v>213115</v>
      </c>
    </row>
    <row r="20" spans="1:10" ht="19.5" customHeight="1">
      <c r="A20" s="76" t="s">
        <v>67</v>
      </c>
      <c r="B20" s="77" t="s">
        <v>68</v>
      </c>
      <c r="C20" s="77" t="s">
        <v>61</v>
      </c>
      <c r="D20" s="80" t="s">
        <v>73</v>
      </c>
      <c r="E20" s="73">
        <v>630000</v>
      </c>
      <c r="F20" s="73">
        <v>80000</v>
      </c>
      <c r="G20" s="73"/>
      <c r="H20" s="73"/>
      <c r="I20" s="73">
        <v>50000</v>
      </c>
      <c r="J20" s="74">
        <f t="shared" si="0"/>
        <v>130000</v>
      </c>
    </row>
    <row r="21" spans="1:10" ht="19.5" customHeight="1">
      <c r="A21" s="76" t="s">
        <v>67</v>
      </c>
      <c r="B21" s="77" t="s">
        <v>68</v>
      </c>
      <c r="C21" s="77" t="s">
        <v>61</v>
      </c>
      <c r="D21" s="80" t="s">
        <v>215</v>
      </c>
      <c r="E21" s="73">
        <v>750000</v>
      </c>
      <c r="F21" s="73">
        <v>465000</v>
      </c>
      <c r="G21" s="73"/>
      <c r="H21" s="73"/>
      <c r="I21" s="73">
        <v>135000</v>
      </c>
      <c r="J21" s="74">
        <f t="shared" si="0"/>
        <v>600000</v>
      </c>
    </row>
    <row r="22" spans="1:10" ht="15" customHeight="1">
      <c r="A22" s="76" t="s">
        <v>67</v>
      </c>
      <c r="B22" s="77" t="s">
        <v>68</v>
      </c>
      <c r="C22" s="77" t="s">
        <v>74</v>
      </c>
      <c r="D22" s="80" t="s">
        <v>75</v>
      </c>
      <c r="E22" s="73">
        <v>24000</v>
      </c>
      <c r="F22" s="73">
        <v>24000</v>
      </c>
      <c r="G22" s="73"/>
      <c r="H22" s="73"/>
      <c r="I22" s="73"/>
      <c r="J22" s="74">
        <f t="shared" si="0"/>
        <v>24000</v>
      </c>
    </row>
    <row r="23" spans="1:10" ht="18.75" customHeight="1">
      <c r="A23" s="76" t="s">
        <v>76</v>
      </c>
      <c r="B23" s="77" t="s">
        <v>77</v>
      </c>
      <c r="C23" s="77" t="s">
        <v>74</v>
      </c>
      <c r="D23" s="80" t="s">
        <v>78</v>
      </c>
      <c r="E23" s="78">
        <v>53200</v>
      </c>
      <c r="F23" s="73"/>
      <c r="G23" s="73">
        <v>9752</v>
      </c>
      <c r="H23" s="73"/>
      <c r="I23" s="73"/>
      <c r="J23" s="74">
        <f t="shared" si="0"/>
        <v>9752</v>
      </c>
    </row>
    <row r="24" spans="1:10" ht="19.5" customHeight="1" thickBot="1">
      <c r="A24" s="169" t="s">
        <v>76</v>
      </c>
      <c r="B24" s="170" t="s">
        <v>79</v>
      </c>
      <c r="C24" s="170" t="s">
        <v>61</v>
      </c>
      <c r="D24" s="171" t="s">
        <v>80</v>
      </c>
      <c r="E24" s="172">
        <v>218201</v>
      </c>
      <c r="F24" s="173">
        <v>35000</v>
      </c>
      <c r="G24" s="173"/>
      <c r="H24" s="173"/>
      <c r="I24" s="173"/>
      <c r="J24" s="174">
        <f t="shared" si="0"/>
        <v>35000</v>
      </c>
    </row>
    <row r="25" spans="1:10" ht="39.75" customHeight="1" thickBot="1" thickTop="1">
      <c r="A25" s="175" t="s">
        <v>1</v>
      </c>
      <c r="B25" s="176" t="s">
        <v>2</v>
      </c>
      <c r="C25" s="177" t="s">
        <v>3</v>
      </c>
      <c r="D25" s="81" t="s">
        <v>53</v>
      </c>
      <c r="E25" s="66" t="s">
        <v>54</v>
      </c>
      <c r="F25" s="66" t="s">
        <v>55</v>
      </c>
      <c r="G25" s="66" t="s">
        <v>210</v>
      </c>
      <c r="H25" s="66" t="s">
        <v>56</v>
      </c>
      <c r="I25" s="66" t="s">
        <v>57</v>
      </c>
      <c r="J25" s="67" t="s">
        <v>58</v>
      </c>
    </row>
    <row r="26" spans="1:10" ht="39.75" customHeight="1" thickTop="1">
      <c r="A26" s="178" t="s">
        <v>81</v>
      </c>
      <c r="B26" s="179" t="s">
        <v>82</v>
      </c>
      <c r="C26" s="179" t="s">
        <v>83</v>
      </c>
      <c r="D26" s="70" t="s">
        <v>84</v>
      </c>
      <c r="E26" s="180">
        <v>225000</v>
      </c>
      <c r="F26" s="71">
        <v>50000</v>
      </c>
      <c r="G26" s="71"/>
      <c r="H26" s="71"/>
      <c r="I26" s="71"/>
      <c r="J26" s="72">
        <f t="shared" si="0"/>
        <v>50000</v>
      </c>
    </row>
    <row r="27" spans="1:10" ht="28.5" customHeight="1">
      <c r="A27" s="76" t="s">
        <v>85</v>
      </c>
      <c r="B27" s="77" t="s">
        <v>86</v>
      </c>
      <c r="C27" s="77" t="s">
        <v>74</v>
      </c>
      <c r="D27" s="80" t="s">
        <v>87</v>
      </c>
      <c r="E27" s="73">
        <v>60000</v>
      </c>
      <c r="F27" s="73">
        <v>50500</v>
      </c>
      <c r="G27" s="73"/>
      <c r="H27" s="73"/>
      <c r="I27" s="73"/>
      <c r="J27" s="74">
        <f t="shared" si="0"/>
        <v>50500</v>
      </c>
    </row>
    <row r="28" spans="1:10" ht="28.5" customHeight="1">
      <c r="A28" s="76" t="s">
        <v>85</v>
      </c>
      <c r="B28" s="77" t="s">
        <v>86</v>
      </c>
      <c r="C28" s="77" t="s">
        <v>74</v>
      </c>
      <c r="D28" s="80" t="s">
        <v>216</v>
      </c>
      <c r="E28" s="73">
        <v>9500</v>
      </c>
      <c r="F28" s="73">
        <v>9500</v>
      </c>
      <c r="G28" s="73"/>
      <c r="H28" s="73"/>
      <c r="I28" s="73"/>
      <c r="J28" s="74">
        <f t="shared" si="0"/>
        <v>9500</v>
      </c>
    </row>
    <row r="29" spans="1:10" ht="39" customHeight="1">
      <c r="A29" s="76" t="s">
        <v>88</v>
      </c>
      <c r="B29" s="77" t="s">
        <v>217</v>
      </c>
      <c r="C29" s="77" t="s">
        <v>218</v>
      </c>
      <c r="D29" s="181" t="s">
        <v>219</v>
      </c>
      <c r="E29" s="73">
        <v>10000</v>
      </c>
      <c r="F29" s="73">
        <v>5000</v>
      </c>
      <c r="G29" s="73"/>
      <c r="H29" s="73"/>
      <c r="I29" s="73"/>
      <c r="J29" s="74">
        <f t="shared" si="0"/>
        <v>5000</v>
      </c>
    </row>
    <row r="30" spans="1:10" ht="19.5" customHeight="1">
      <c r="A30" s="76" t="s">
        <v>88</v>
      </c>
      <c r="B30" s="77" t="s">
        <v>89</v>
      </c>
      <c r="C30" s="77" t="s">
        <v>61</v>
      </c>
      <c r="D30" s="80" t="s">
        <v>90</v>
      </c>
      <c r="E30" s="73">
        <v>50000</v>
      </c>
      <c r="F30" s="73">
        <v>10000</v>
      </c>
      <c r="G30" s="73"/>
      <c r="H30" s="73"/>
      <c r="I30" s="73"/>
      <c r="J30" s="74">
        <f t="shared" si="0"/>
        <v>10000</v>
      </c>
    </row>
    <row r="31" spans="1:10" ht="19.5" customHeight="1">
      <c r="A31" s="76" t="s">
        <v>88</v>
      </c>
      <c r="B31" s="77" t="s">
        <v>89</v>
      </c>
      <c r="C31" s="77" t="s">
        <v>61</v>
      </c>
      <c r="D31" s="80" t="s">
        <v>91</v>
      </c>
      <c r="E31" s="73">
        <v>95200</v>
      </c>
      <c r="F31" s="73">
        <v>15000</v>
      </c>
      <c r="G31" s="73"/>
      <c r="H31" s="73"/>
      <c r="I31" s="73"/>
      <c r="J31" s="74">
        <f t="shared" si="0"/>
        <v>15000</v>
      </c>
    </row>
    <row r="32" spans="1:10" ht="19.5" customHeight="1">
      <c r="A32" s="76" t="s">
        <v>92</v>
      </c>
      <c r="B32" s="77" t="s">
        <v>93</v>
      </c>
      <c r="C32" s="77" t="s">
        <v>69</v>
      </c>
      <c r="D32" s="248" t="s">
        <v>94</v>
      </c>
      <c r="E32" s="249">
        <v>3252848</v>
      </c>
      <c r="F32" s="73"/>
      <c r="G32" s="73"/>
      <c r="H32" s="73"/>
      <c r="I32" s="73">
        <v>1303050</v>
      </c>
      <c r="J32" s="74">
        <f t="shared" si="0"/>
        <v>1303050</v>
      </c>
    </row>
    <row r="33" spans="1:10" ht="19.5" customHeight="1">
      <c r="A33" s="76" t="s">
        <v>92</v>
      </c>
      <c r="B33" s="77" t="s">
        <v>93</v>
      </c>
      <c r="C33" s="77" t="s">
        <v>71</v>
      </c>
      <c r="D33" s="248"/>
      <c r="E33" s="249"/>
      <c r="F33" s="73">
        <v>10000</v>
      </c>
      <c r="G33" s="73"/>
      <c r="H33" s="73"/>
      <c r="I33" s="73">
        <v>0</v>
      </c>
      <c r="J33" s="74">
        <f t="shared" si="0"/>
        <v>10000</v>
      </c>
    </row>
    <row r="34" spans="1:10" ht="19.5" customHeight="1">
      <c r="A34" s="76" t="s">
        <v>95</v>
      </c>
      <c r="B34" s="77" t="s">
        <v>96</v>
      </c>
      <c r="C34" s="77" t="s">
        <v>61</v>
      </c>
      <c r="D34" s="80" t="s">
        <v>97</v>
      </c>
      <c r="E34" s="78">
        <v>9882</v>
      </c>
      <c r="F34" s="73">
        <v>4942</v>
      </c>
      <c r="G34" s="73"/>
      <c r="H34" s="73">
        <v>2470</v>
      </c>
      <c r="I34" s="73">
        <v>2470</v>
      </c>
      <c r="J34" s="74">
        <f t="shared" si="0"/>
        <v>9882</v>
      </c>
    </row>
    <row r="35" spans="1:10" ht="39" customHeight="1">
      <c r="A35" s="76" t="s">
        <v>220</v>
      </c>
      <c r="B35" s="77" t="s">
        <v>221</v>
      </c>
      <c r="C35" s="77" t="s">
        <v>218</v>
      </c>
      <c r="D35" s="80" t="s">
        <v>270</v>
      </c>
      <c r="E35" s="78">
        <v>50000</v>
      </c>
      <c r="F35" s="73">
        <v>50000</v>
      </c>
      <c r="G35" s="73"/>
      <c r="H35" s="73"/>
      <c r="I35" s="73"/>
      <c r="J35" s="74">
        <f t="shared" si="0"/>
        <v>50000</v>
      </c>
    </row>
    <row r="36" spans="1:10" ht="19.5" customHeight="1">
      <c r="A36" s="76" t="s">
        <v>98</v>
      </c>
      <c r="B36" s="77" t="s">
        <v>99</v>
      </c>
      <c r="C36" s="77" t="s">
        <v>61</v>
      </c>
      <c r="D36" s="80" t="s">
        <v>100</v>
      </c>
      <c r="E36" s="78">
        <v>10000</v>
      </c>
      <c r="F36" s="73">
        <v>10000</v>
      </c>
      <c r="G36" s="73"/>
      <c r="H36" s="73"/>
      <c r="I36" s="73"/>
      <c r="J36" s="74">
        <f t="shared" si="0"/>
        <v>10000</v>
      </c>
    </row>
    <row r="37" spans="1:10" ht="30.75" customHeight="1" thickBot="1">
      <c r="A37" s="169" t="s">
        <v>98</v>
      </c>
      <c r="B37" s="170" t="s">
        <v>99</v>
      </c>
      <c r="C37" s="170" t="s">
        <v>61</v>
      </c>
      <c r="D37" s="171" t="s">
        <v>101</v>
      </c>
      <c r="E37" s="173">
        <v>91000</v>
      </c>
      <c r="F37" s="173">
        <v>91000</v>
      </c>
      <c r="G37" s="173"/>
      <c r="H37" s="173"/>
      <c r="I37" s="173">
        <v>0</v>
      </c>
      <c r="J37" s="174">
        <f t="shared" si="0"/>
        <v>91000</v>
      </c>
    </row>
    <row r="38" spans="1:10" ht="19.5" customHeight="1" thickBot="1" thickTop="1">
      <c r="A38" s="250" t="s">
        <v>32</v>
      </c>
      <c r="B38" s="251"/>
      <c r="C38" s="251"/>
      <c r="D38" s="251"/>
      <c r="E38" s="82" t="s">
        <v>102</v>
      </c>
      <c r="F38" s="83">
        <f>SUM(F7:F37)</f>
        <v>4557194</v>
      </c>
      <c r="G38" s="83">
        <f>SUM(G7:G37)</f>
        <v>38747</v>
      </c>
      <c r="H38" s="83">
        <f>SUM(H7:H37)</f>
        <v>4761020</v>
      </c>
      <c r="I38" s="83">
        <f>SUM(I7:I37)</f>
        <v>5492722</v>
      </c>
      <c r="J38" s="84">
        <f t="shared" si="0"/>
        <v>14849683</v>
      </c>
    </row>
    <row r="39" spans="1:10" ht="19.5" customHeight="1" thickTop="1">
      <c r="A39" s="182"/>
      <c r="B39" s="182"/>
      <c r="C39" s="182"/>
      <c r="D39" s="183"/>
      <c r="E39" s="85"/>
      <c r="F39" s="184"/>
      <c r="G39" s="85"/>
      <c r="H39" s="85"/>
      <c r="I39" s="85"/>
      <c r="J39" s="85"/>
    </row>
    <row r="40" spans="1:10" ht="19.5" customHeight="1">
      <c r="A40" s="182"/>
      <c r="B40" s="182"/>
      <c r="C40" s="252"/>
      <c r="D40" s="252"/>
      <c r="E40" s="85"/>
      <c r="F40" s="85"/>
      <c r="G40" s="85"/>
      <c r="H40" s="85"/>
      <c r="I40" s="85"/>
      <c r="J40" s="85"/>
    </row>
    <row r="41" spans="1:10" ht="19.5" customHeight="1">
      <c r="A41" s="182"/>
      <c r="B41" s="182"/>
      <c r="C41" s="253"/>
      <c r="D41" s="253"/>
      <c r="E41" s="85"/>
      <c r="F41" s="85"/>
      <c r="G41" s="85"/>
      <c r="H41" s="85"/>
      <c r="I41" s="85"/>
      <c r="J41" s="85"/>
    </row>
    <row r="42" spans="1:10" ht="19.5" customHeight="1">
      <c r="A42" s="182"/>
      <c r="B42" s="182"/>
      <c r="C42" s="182"/>
      <c r="D42" s="183"/>
      <c r="E42" s="85"/>
      <c r="F42" s="85"/>
      <c r="G42" s="85"/>
      <c r="H42" s="85"/>
      <c r="I42" s="85"/>
      <c r="J42" s="85"/>
    </row>
    <row r="43" spans="1:10" ht="19.5" customHeight="1">
      <c r="A43" s="182"/>
      <c r="B43" s="182"/>
      <c r="C43" s="182"/>
      <c r="D43" s="183"/>
      <c r="E43" s="85"/>
      <c r="F43" s="85"/>
      <c r="G43" s="85"/>
      <c r="H43" s="85"/>
      <c r="I43" s="85"/>
      <c r="J43" s="85"/>
    </row>
    <row r="44" spans="1:12" ht="19.5" customHeight="1">
      <c r="A44" s="182"/>
      <c r="B44" s="182"/>
      <c r="C44" s="182"/>
      <c r="D44" s="183"/>
      <c r="E44" s="85"/>
      <c r="F44" s="85"/>
      <c r="G44" s="85"/>
      <c r="H44" s="85"/>
      <c r="I44" s="85"/>
      <c r="J44" s="85"/>
      <c r="L44" s="86"/>
    </row>
    <row r="45" spans="1:10" ht="19.5" customHeight="1">
      <c r="A45" s="182"/>
      <c r="B45" s="182"/>
      <c r="C45" s="182"/>
      <c r="D45" s="183"/>
      <c r="E45" s="85"/>
      <c r="F45" s="85"/>
      <c r="G45" s="85"/>
      <c r="H45" s="85"/>
      <c r="I45" s="85"/>
      <c r="J45" s="85"/>
    </row>
    <row r="46" spans="1:10" ht="19.5" customHeight="1">
      <c r="A46" s="182"/>
      <c r="B46" s="182"/>
      <c r="C46" s="182"/>
      <c r="D46" s="183"/>
      <c r="E46" s="85"/>
      <c r="F46" s="85"/>
      <c r="G46" s="85"/>
      <c r="H46" s="85"/>
      <c r="I46" s="85"/>
      <c r="J46" s="85"/>
    </row>
    <row r="47" spans="1:10" ht="19.5" customHeight="1">
      <c r="A47" s="182"/>
      <c r="B47" s="182"/>
      <c r="C47" s="182"/>
      <c r="D47" s="183"/>
      <c r="E47" s="85"/>
      <c r="F47" s="85"/>
      <c r="G47" s="85"/>
      <c r="H47" s="85"/>
      <c r="I47" s="85"/>
      <c r="J47" s="85"/>
    </row>
    <row r="48" spans="1:10" ht="19.5" customHeight="1">
      <c r="A48" s="185"/>
      <c r="B48" s="185"/>
      <c r="C48" s="185"/>
      <c r="D48" s="183"/>
      <c r="E48" s="88"/>
      <c r="F48" s="88"/>
      <c r="G48" s="88"/>
      <c r="H48" s="88"/>
      <c r="I48" s="88"/>
      <c r="J48" s="88"/>
    </row>
    <row r="49" spans="1:10" ht="19.5" customHeight="1">
      <c r="A49" s="185"/>
      <c r="B49" s="185"/>
      <c r="C49" s="185"/>
      <c r="D49" s="183"/>
      <c r="E49" s="88"/>
      <c r="F49" s="88"/>
      <c r="G49" s="88"/>
      <c r="H49" s="88"/>
      <c r="I49" s="88"/>
      <c r="J49" s="88"/>
    </row>
    <row r="50" spans="1:10" ht="19.5" customHeight="1">
      <c r="A50" s="185"/>
      <c r="B50" s="185"/>
      <c r="C50" s="185"/>
      <c r="D50" s="183"/>
      <c r="E50" s="88"/>
      <c r="F50" s="88"/>
      <c r="G50" s="88"/>
      <c r="H50" s="88"/>
      <c r="I50" s="88"/>
      <c r="J50" s="88"/>
    </row>
    <row r="51" spans="1:10" ht="19.5" customHeight="1">
      <c r="A51" s="185"/>
      <c r="B51" s="185"/>
      <c r="C51" s="185"/>
      <c r="D51" s="183"/>
      <c r="E51" s="87"/>
      <c r="F51" s="87"/>
      <c r="G51" s="87"/>
      <c r="H51" s="87"/>
      <c r="I51" s="87"/>
      <c r="J51" s="87"/>
    </row>
    <row r="52" spans="1:4" ht="19.5" customHeight="1">
      <c r="A52" s="186"/>
      <c r="B52" s="186"/>
      <c r="C52" s="186"/>
      <c r="D52" s="187"/>
    </row>
    <row r="53" spans="1:4" ht="19.5" customHeight="1">
      <c r="A53" s="186"/>
      <c r="B53" s="186"/>
      <c r="C53" s="186"/>
      <c r="D53" s="187"/>
    </row>
    <row r="54" spans="1:4" ht="19.5" customHeight="1">
      <c r="A54" s="186"/>
      <c r="B54" s="186"/>
      <c r="C54" s="186"/>
      <c r="D54" s="187"/>
    </row>
    <row r="55" spans="1:4" ht="19.5" customHeight="1">
      <c r="A55" s="186"/>
      <c r="B55" s="186"/>
      <c r="C55" s="186"/>
      <c r="D55" s="187"/>
    </row>
    <row r="56" spans="1:4" ht="19.5" customHeight="1">
      <c r="A56" s="186"/>
      <c r="B56" s="186"/>
      <c r="C56" s="186"/>
      <c r="D56" s="187"/>
    </row>
    <row r="57" spans="1:4" ht="19.5" customHeight="1">
      <c r="A57" s="186"/>
      <c r="B57" s="186"/>
      <c r="C57" s="186"/>
      <c r="D57" s="186"/>
    </row>
    <row r="58" spans="1:4" ht="19.5" customHeight="1">
      <c r="A58" s="186"/>
      <c r="B58" s="186"/>
      <c r="C58" s="186"/>
      <c r="D58" s="186"/>
    </row>
    <row r="59" spans="1:4" ht="19.5" customHeight="1">
      <c r="A59" s="186"/>
      <c r="B59" s="186"/>
      <c r="C59" s="186"/>
      <c r="D59" s="186"/>
    </row>
    <row r="60" spans="1:4" ht="19.5" customHeight="1">
      <c r="A60" s="186"/>
      <c r="B60" s="186"/>
      <c r="C60" s="186"/>
      <c r="D60" s="186"/>
    </row>
    <row r="61" spans="1:4" ht="19.5" customHeight="1">
      <c r="A61" s="186"/>
      <c r="B61" s="186"/>
      <c r="C61" s="186"/>
      <c r="D61" s="186"/>
    </row>
    <row r="62" spans="1:4" ht="19.5" customHeight="1">
      <c r="A62" s="186"/>
      <c r="B62" s="186"/>
      <c r="C62" s="186"/>
      <c r="D62" s="186"/>
    </row>
    <row r="63" spans="1:4" ht="19.5" customHeight="1">
      <c r="A63" s="186"/>
      <c r="B63" s="186"/>
      <c r="C63" s="186"/>
      <c r="D63" s="186"/>
    </row>
    <row r="64" spans="1:4" ht="19.5" customHeight="1">
      <c r="A64" s="186"/>
      <c r="B64" s="186"/>
      <c r="C64" s="186"/>
      <c r="D64" s="186"/>
    </row>
    <row r="65" spans="1:4" ht="19.5" customHeight="1">
      <c r="A65" s="186"/>
      <c r="B65" s="186"/>
      <c r="C65" s="186"/>
      <c r="D65" s="186"/>
    </row>
    <row r="66" spans="1:4" ht="19.5" customHeight="1">
      <c r="A66" s="186"/>
      <c r="B66" s="186"/>
      <c r="C66" s="186"/>
      <c r="D66" s="186"/>
    </row>
    <row r="67" spans="1:4" ht="19.5" customHeight="1">
      <c r="A67" s="186"/>
      <c r="B67" s="186"/>
      <c r="C67" s="186"/>
      <c r="D67" s="186"/>
    </row>
    <row r="68" spans="1:4" ht="19.5" customHeight="1">
      <c r="A68" s="186"/>
      <c r="B68" s="186"/>
      <c r="C68" s="186"/>
      <c r="D68" s="186"/>
    </row>
    <row r="69" spans="1:4" ht="19.5" customHeight="1">
      <c r="A69" s="186"/>
      <c r="B69" s="186"/>
      <c r="C69" s="186"/>
      <c r="D69" s="186"/>
    </row>
    <row r="70" spans="1:4" ht="19.5" customHeight="1">
      <c r="A70" s="186"/>
      <c r="B70" s="186"/>
      <c r="C70" s="186"/>
      <c r="D70" s="186"/>
    </row>
  </sheetData>
  <mergeCells count="12">
    <mergeCell ref="C41:D41"/>
    <mergeCell ref="D1:H1"/>
    <mergeCell ref="F2:J2"/>
    <mergeCell ref="A4:J4"/>
    <mergeCell ref="E32:E33"/>
    <mergeCell ref="D18:D19"/>
    <mergeCell ref="E18:E19"/>
    <mergeCell ref="D16:D17"/>
    <mergeCell ref="D32:D33"/>
    <mergeCell ref="E16:E17"/>
    <mergeCell ref="A38:D38"/>
    <mergeCell ref="C40:D40"/>
  </mergeCells>
  <printOptions/>
  <pageMargins left="0.1968503937007874" right="0.1968503937007874" top="0.1968503937007874" bottom="0.1968503937007874" header="0.5118110236220472" footer="0.5118110236220472"/>
  <pageSetup fitToHeight="2"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G200"/>
  <sheetViews>
    <sheetView workbookViewId="0" topLeftCell="A1">
      <selection activeCell="C3" sqref="C3"/>
    </sheetView>
  </sheetViews>
  <sheetFormatPr defaultColWidth="9.140625" defaultRowHeight="12.75"/>
  <cols>
    <col min="1" max="1" width="10.00390625" style="0" customWidth="1"/>
    <col min="2" max="2" width="64.00390625" style="0" customWidth="1"/>
    <col min="3" max="3" width="16.57421875" style="0" customWidth="1"/>
  </cols>
  <sheetData>
    <row r="1" spans="1:2" ht="26.25" customHeight="1">
      <c r="A1" s="258" t="s">
        <v>274</v>
      </c>
      <c r="B1" s="258"/>
    </row>
    <row r="2" spans="2:7" ht="31.5" customHeight="1">
      <c r="B2" s="258" t="s">
        <v>155</v>
      </c>
      <c r="C2" s="258"/>
      <c r="D2" s="60"/>
      <c r="E2" s="254"/>
      <c r="F2" s="254"/>
      <c r="G2" s="254"/>
    </row>
    <row r="3" ht="9" customHeight="1"/>
    <row r="4" spans="1:3" ht="15.75">
      <c r="A4" s="267" t="s">
        <v>103</v>
      </c>
      <c r="B4" s="267"/>
      <c r="C4" s="267"/>
    </row>
    <row r="5" spans="1:3" ht="33" customHeight="1">
      <c r="A5" s="268" t="s">
        <v>104</v>
      </c>
      <c r="B5" s="268"/>
      <c r="C5" s="268"/>
    </row>
    <row r="6" ht="6.75" customHeight="1" thickBot="1"/>
    <row r="7" spans="1:3" ht="16.5" customHeight="1" thickBot="1" thickTop="1">
      <c r="A7" s="259" t="s">
        <v>105</v>
      </c>
      <c r="B7" s="260"/>
      <c r="C7" s="261"/>
    </row>
    <row r="8" spans="1:3" ht="16.5" customHeight="1" thickTop="1">
      <c r="A8" s="90"/>
      <c r="B8" s="101" t="s">
        <v>106</v>
      </c>
      <c r="C8" s="103">
        <v>-25584</v>
      </c>
    </row>
    <row r="9" spans="1:3" ht="18" customHeight="1">
      <c r="A9" s="92" t="s">
        <v>107</v>
      </c>
      <c r="B9" s="93" t="s">
        <v>108</v>
      </c>
      <c r="C9" s="104">
        <v>137900</v>
      </c>
    </row>
    <row r="10" spans="1:3" ht="16.5" customHeight="1">
      <c r="A10" s="94" t="s">
        <v>109</v>
      </c>
      <c r="B10" s="102" t="s">
        <v>110</v>
      </c>
      <c r="C10" s="105">
        <v>1328184</v>
      </c>
    </row>
    <row r="11" spans="1:3" ht="16.5" customHeight="1">
      <c r="A11" s="96"/>
      <c r="B11" s="102" t="s">
        <v>111</v>
      </c>
      <c r="C11" s="105">
        <v>20000</v>
      </c>
    </row>
    <row r="12" spans="1:3" ht="16.5" customHeight="1" thickBot="1">
      <c r="A12" s="262" t="s">
        <v>32</v>
      </c>
      <c r="B12" s="263"/>
      <c r="C12" s="106">
        <f>SUM(C8:C11)</f>
        <v>1460500</v>
      </c>
    </row>
    <row r="13" spans="1:3" ht="9.75" customHeight="1" thickBot="1" thickTop="1">
      <c r="A13" s="97"/>
      <c r="B13" s="98"/>
      <c r="C13" s="99"/>
    </row>
    <row r="14" spans="1:3" ht="16.5" customHeight="1" thickBot="1" thickTop="1">
      <c r="A14" s="264" t="s">
        <v>112</v>
      </c>
      <c r="B14" s="265"/>
      <c r="C14" s="266"/>
    </row>
    <row r="15" spans="1:3" ht="16.5" customHeight="1" thickTop="1">
      <c r="A15" s="100" t="s">
        <v>113</v>
      </c>
      <c r="B15" s="101" t="s">
        <v>114</v>
      </c>
      <c r="C15" s="103">
        <v>4000</v>
      </c>
    </row>
    <row r="16" spans="1:3" ht="16.5" customHeight="1">
      <c r="A16" s="94" t="s">
        <v>115</v>
      </c>
      <c r="B16" s="102" t="s">
        <v>42</v>
      </c>
      <c r="C16" s="105">
        <v>575900</v>
      </c>
    </row>
    <row r="17" spans="1:3" ht="16.5" customHeight="1">
      <c r="A17" s="94" t="s">
        <v>116</v>
      </c>
      <c r="B17" s="102" t="s">
        <v>43</v>
      </c>
      <c r="C17" s="105">
        <v>48500</v>
      </c>
    </row>
    <row r="18" spans="1:3" ht="16.5" customHeight="1">
      <c r="A18" s="94" t="s">
        <v>117</v>
      </c>
      <c r="B18" s="102" t="s">
        <v>47</v>
      </c>
      <c r="C18" s="105">
        <v>93000</v>
      </c>
    </row>
    <row r="19" spans="1:3" ht="16.5" customHeight="1">
      <c r="A19" s="94" t="s">
        <v>118</v>
      </c>
      <c r="B19" s="102" t="s">
        <v>48</v>
      </c>
      <c r="C19" s="105">
        <v>15700</v>
      </c>
    </row>
    <row r="20" spans="1:3" ht="16.5" customHeight="1">
      <c r="A20" s="94" t="s">
        <v>119</v>
      </c>
      <c r="B20" s="102" t="s">
        <v>44</v>
      </c>
      <c r="C20" s="105">
        <v>26000</v>
      </c>
    </row>
    <row r="21" spans="1:3" ht="16.5" customHeight="1">
      <c r="A21" s="94" t="s">
        <v>120</v>
      </c>
      <c r="B21" s="102" t="s">
        <v>121</v>
      </c>
      <c r="C21" s="105">
        <v>210000</v>
      </c>
    </row>
    <row r="22" spans="1:3" ht="16.5" customHeight="1">
      <c r="A22" s="94" t="s">
        <v>122</v>
      </c>
      <c r="B22" s="102" t="s">
        <v>46</v>
      </c>
      <c r="C22" s="105">
        <v>110000</v>
      </c>
    </row>
    <row r="23" spans="1:3" ht="16.5" customHeight="1">
      <c r="A23" s="94" t="s">
        <v>123</v>
      </c>
      <c r="B23" s="102" t="s">
        <v>124</v>
      </c>
      <c r="C23" s="105">
        <v>17700</v>
      </c>
    </row>
    <row r="24" spans="1:3" ht="16.5" customHeight="1">
      <c r="A24" s="94" t="s">
        <v>125</v>
      </c>
      <c r="B24" s="102" t="s">
        <v>126</v>
      </c>
      <c r="C24" s="105">
        <v>800</v>
      </c>
    </row>
    <row r="25" spans="1:3" ht="16.5" customHeight="1">
      <c r="A25" s="94" t="s">
        <v>127</v>
      </c>
      <c r="B25" s="102" t="s">
        <v>128</v>
      </c>
      <c r="C25" s="105">
        <v>241200</v>
      </c>
    </row>
    <row r="26" spans="1:3" ht="16.5" customHeight="1">
      <c r="A26" s="94" t="s">
        <v>129</v>
      </c>
      <c r="B26" s="102" t="s">
        <v>130</v>
      </c>
      <c r="C26" s="105">
        <v>500</v>
      </c>
    </row>
    <row r="27" spans="1:3" ht="17.25" customHeight="1">
      <c r="A27" s="94" t="s">
        <v>131</v>
      </c>
      <c r="B27" s="102" t="s">
        <v>132</v>
      </c>
      <c r="C27" s="105">
        <v>2500</v>
      </c>
    </row>
    <row r="28" spans="1:3" ht="18.75" customHeight="1">
      <c r="A28" s="94" t="s">
        <v>133</v>
      </c>
      <c r="B28" s="102" t="s">
        <v>134</v>
      </c>
      <c r="C28" s="105">
        <v>1500</v>
      </c>
    </row>
    <row r="29" spans="1:3" ht="18.75" customHeight="1">
      <c r="A29" s="94" t="s">
        <v>156</v>
      </c>
      <c r="B29" s="102" t="s">
        <v>157</v>
      </c>
      <c r="C29" s="105">
        <v>12000</v>
      </c>
    </row>
    <row r="30" spans="1:3" ht="16.5" customHeight="1">
      <c r="A30" s="94" t="s">
        <v>135</v>
      </c>
      <c r="B30" s="102" t="s">
        <v>136</v>
      </c>
      <c r="C30" s="105">
        <v>15000</v>
      </c>
    </row>
    <row r="31" spans="1:3" ht="16.5" customHeight="1">
      <c r="A31" s="94" t="s">
        <v>137</v>
      </c>
      <c r="B31" s="102" t="s">
        <v>138</v>
      </c>
      <c r="C31" s="105">
        <v>4200</v>
      </c>
    </row>
    <row r="32" spans="1:3" ht="16.5" customHeight="1">
      <c r="A32" s="94" t="s">
        <v>139</v>
      </c>
      <c r="B32" s="102" t="s">
        <v>140</v>
      </c>
      <c r="C32" s="105">
        <v>16100</v>
      </c>
    </row>
    <row r="33" spans="1:3" ht="16.5" customHeight="1">
      <c r="A33" s="94" t="s">
        <v>141</v>
      </c>
      <c r="B33" s="102" t="s">
        <v>142</v>
      </c>
      <c r="C33" s="105">
        <v>5000</v>
      </c>
    </row>
    <row r="34" spans="1:3" ht="16.5" customHeight="1">
      <c r="A34" s="94" t="s">
        <v>143</v>
      </c>
      <c r="B34" s="102" t="s">
        <v>144</v>
      </c>
      <c r="C34" s="105">
        <v>8000</v>
      </c>
    </row>
    <row r="35" spans="1:3" ht="16.5" customHeight="1">
      <c r="A35" s="94" t="s">
        <v>145</v>
      </c>
      <c r="B35" s="102" t="s">
        <v>146</v>
      </c>
      <c r="C35" s="105">
        <v>22000</v>
      </c>
    </row>
    <row r="36" spans="1:3" ht="16.5" customHeight="1">
      <c r="A36" s="94" t="s">
        <v>147</v>
      </c>
      <c r="B36" s="102" t="s">
        <v>45</v>
      </c>
      <c r="C36" s="105">
        <v>2700</v>
      </c>
    </row>
    <row r="37" spans="1:3" ht="18.75" customHeight="1">
      <c r="A37" s="94" t="s">
        <v>158</v>
      </c>
      <c r="B37" s="102" t="s">
        <v>159</v>
      </c>
      <c r="C37" s="105">
        <v>1500</v>
      </c>
    </row>
    <row r="38" spans="1:3" ht="24" customHeight="1">
      <c r="A38" s="94" t="s">
        <v>148</v>
      </c>
      <c r="B38" s="102" t="s">
        <v>149</v>
      </c>
      <c r="C38" s="105">
        <v>700</v>
      </c>
    </row>
    <row r="39" spans="1:3" ht="16.5" customHeight="1">
      <c r="A39" s="94" t="s">
        <v>150</v>
      </c>
      <c r="B39" s="102" t="s">
        <v>151</v>
      </c>
      <c r="C39" s="105">
        <v>5000</v>
      </c>
    </row>
    <row r="40" spans="1:3" ht="16.5" customHeight="1">
      <c r="A40" s="96"/>
      <c r="B40" s="102" t="s">
        <v>152</v>
      </c>
      <c r="C40" s="105">
        <v>20000</v>
      </c>
    </row>
    <row r="41" spans="1:3" ht="16.5" customHeight="1">
      <c r="A41" s="96"/>
      <c r="B41" s="102" t="s">
        <v>153</v>
      </c>
      <c r="C41" s="105">
        <v>1000</v>
      </c>
    </row>
    <row r="42" spans="1:3" ht="16.5" customHeight="1" thickBot="1">
      <c r="A42" s="262" t="s">
        <v>32</v>
      </c>
      <c r="B42" s="263"/>
      <c r="C42" s="106">
        <f>SUM(C15:C41)</f>
        <v>1460500</v>
      </c>
    </row>
    <row r="43" spans="1:3" ht="8.25" customHeight="1" thickTop="1">
      <c r="A43" s="97"/>
      <c r="B43" s="98"/>
      <c r="C43" s="99"/>
    </row>
    <row r="44" spans="1:3" ht="16.5" customHeight="1">
      <c r="A44" s="257" t="s">
        <v>154</v>
      </c>
      <c r="B44" s="257"/>
      <c r="C44" s="99"/>
    </row>
    <row r="45" spans="1:3" ht="16.5" customHeight="1">
      <c r="A45" s="257"/>
      <c r="B45" s="257"/>
      <c r="C45" s="99"/>
    </row>
    <row r="46" spans="1:3" ht="16.5" customHeight="1">
      <c r="A46" s="97"/>
      <c r="B46" s="98"/>
      <c r="C46" s="99"/>
    </row>
    <row r="47" spans="1:3" ht="16.5" customHeight="1">
      <c r="A47" s="97"/>
      <c r="B47" s="98"/>
      <c r="C47" s="99"/>
    </row>
    <row r="48" spans="1:3" ht="16.5" customHeight="1">
      <c r="A48" s="97"/>
      <c r="B48" s="98"/>
      <c r="C48" s="99"/>
    </row>
    <row r="49" spans="1:3" ht="16.5" customHeight="1">
      <c r="A49" s="97"/>
      <c r="B49" s="98"/>
      <c r="C49" s="99"/>
    </row>
    <row r="50" spans="1:3" ht="16.5" customHeight="1">
      <c r="A50" s="97"/>
      <c r="B50" s="98"/>
      <c r="C50" s="99"/>
    </row>
    <row r="51" spans="1:2" ht="16.5" customHeight="1">
      <c r="A51" s="97"/>
      <c r="B51" s="98"/>
    </row>
    <row r="52" spans="1:2" ht="16.5" customHeight="1">
      <c r="A52" s="97"/>
      <c r="B52" s="98"/>
    </row>
    <row r="53" spans="1:2" ht="16.5" customHeight="1">
      <c r="A53" s="97"/>
      <c r="B53" s="98"/>
    </row>
    <row r="54" spans="1:2" ht="16.5" customHeight="1">
      <c r="A54" s="97"/>
      <c r="B54" s="98"/>
    </row>
    <row r="55" spans="1:2" ht="16.5" customHeight="1">
      <c r="A55" s="97"/>
      <c r="B55" s="98"/>
    </row>
    <row r="56" ht="22.5" customHeight="1">
      <c r="A56" s="97"/>
    </row>
    <row r="57" ht="12.75">
      <c r="A57" s="97"/>
    </row>
    <row r="58" ht="12.75">
      <c r="A58" s="97"/>
    </row>
    <row r="59" ht="12.75">
      <c r="A59" s="97"/>
    </row>
    <row r="60" ht="12.75">
      <c r="A60" s="97"/>
    </row>
    <row r="61" ht="12.75">
      <c r="A61" s="97"/>
    </row>
    <row r="62" ht="12.75">
      <c r="A62" s="97"/>
    </row>
    <row r="63" ht="12.75">
      <c r="A63" s="97"/>
    </row>
    <row r="64" ht="12.75">
      <c r="A64" s="97"/>
    </row>
    <row r="65" ht="12.75">
      <c r="A65" s="97"/>
    </row>
    <row r="66" ht="12.75">
      <c r="A66" s="97"/>
    </row>
    <row r="67" ht="12.75">
      <c r="A67" s="97"/>
    </row>
    <row r="68" ht="12.75">
      <c r="A68" s="97"/>
    </row>
    <row r="69" ht="12.75">
      <c r="A69" s="97"/>
    </row>
    <row r="70" ht="12.75">
      <c r="A70" s="97"/>
    </row>
    <row r="71" ht="12.75">
      <c r="A71" s="97"/>
    </row>
    <row r="72" ht="12.75">
      <c r="A72" s="97"/>
    </row>
    <row r="73" ht="12.75">
      <c r="A73" s="97"/>
    </row>
    <row r="74" ht="12.75">
      <c r="A74" s="97"/>
    </row>
    <row r="75" ht="12.75">
      <c r="A75" s="97"/>
    </row>
    <row r="76" ht="12.75">
      <c r="A76" s="97"/>
    </row>
    <row r="77" ht="12.75">
      <c r="A77" s="97"/>
    </row>
    <row r="78" ht="12.75">
      <c r="A78" s="97"/>
    </row>
    <row r="79" ht="12.75">
      <c r="A79" s="97"/>
    </row>
    <row r="80" ht="12.75">
      <c r="A80" s="97"/>
    </row>
    <row r="81" ht="12.75">
      <c r="A81" s="97"/>
    </row>
    <row r="82" ht="12.75">
      <c r="A82" s="97"/>
    </row>
    <row r="83" ht="12.75">
      <c r="A83" s="97"/>
    </row>
    <row r="84" ht="12.75">
      <c r="A84" s="97"/>
    </row>
    <row r="85" ht="12.75">
      <c r="A85" s="97"/>
    </row>
    <row r="86" ht="12.75">
      <c r="A86" s="97"/>
    </row>
    <row r="87" ht="12.75">
      <c r="A87" s="97"/>
    </row>
    <row r="88" ht="12.75">
      <c r="A88" s="97"/>
    </row>
    <row r="89" ht="12.75">
      <c r="A89" s="97"/>
    </row>
    <row r="90" ht="12.75">
      <c r="A90" s="97"/>
    </row>
    <row r="91" ht="12.75">
      <c r="A91" s="97"/>
    </row>
    <row r="92" ht="12.75">
      <c r="A92" s="97"/>
    </row>
    <row r="93" ht="12.75">
      <c r="A93" s="97"/>
    </row>
    <row r="94" ht="12.75">
      <c r="A94" s="97"/>
    </row>
    <row r="95" ht="12.75">
      <c r="A95" s="97"/>
    </row>
    <row r="96" ht="12.75">
      <c r="A96" s="97"/>
    </row>
    <row r="97" ht="12.75">
      <c r="A97" s="97"/>
    </row>
    <row r="98" ht="12.75">
      <c r="A98" s="97"/>
    </row>
    <row r="99" ht="12.75">
      <c r="A99" s="97"/>
    </row>
    <row r="100" ht="12.75">
      <c r="A100" s="97"/>
    </row>
    <row r="101" ht="12.75">
      <c r="A101" s="97"/>
    </row>
    <row r="102" ht="12.75">
      <c r="A102" s="97"/>
    </row>
    <row r="103" ht="12.75">
      <c r="A103" s="97"/>
    </row>
    <row r="104" ht="12.75">
      <c r="A104" s="97"/>
    </row>
    <row r="105" ht="12.75">
      <c r="A105" s="97"/>
    </row>
    <row r="106" ht="12.75">
      <c r="A106" s="97"/>
    </row>
    <row r="107" ht="12.75">
      <c r="A107" s="97"/>
    </row>
    <row r="108" ht="12.75">
      <c r="A108" s="97"/>
    </row>
    <row r="109" ht="12.75">
      <c r="A109" s="97"/>
    </row>
    <row r="110" ht="12.75">
      <c r="A110" s="97"/>
    </row>
    <row r="111" ht="12.75">
      <c r="A111" s="97"/>
    </row>
    <row r="112" ht="12.75">
      <c r="A112" s="97"/>
    </row>
    <row r="113" ht="12.75">
      <c r="A113" s="97"/>
    </row>
    <row r="114" ht="12.75">
      <c r="A114" s="97"/>
    </row>
    <row r="115" ht="12.75">
      <c r="A115" s="97"/>
    </row>
    <row r="116" ht="12.75">
      <c r="A116" s="97"/>
    </row>
    <row r="117" ht="12.75">
      <c r="A117" s="97"/>
    </row>
    <row r="118" ht="12.75">
      <c r="A118" s="97"/>
    </row>
    <row r="119" ht="12.75">
      <c r="A119" s="97"/>
    </row>
    <row r="120" ht="12.75">
      <c r="A120" s="97"/>
    </row>
    <row r="121" ht="12.75">
      <c r="A121" s="97"/>
    </row>
    <row r="122" ht="12.75">
      <c r="A122" s="97"/>
    </row>
    <row r="123" ht="12.75">
      <c r="A123" s="97"/>
    </row>
    <row r="124" ht="12.75">
      <c r="A124" s="97"/>
    </row>
    <row r="125" ht="12.75">
      <c r="A125" s="97"/>
    </row>
    <row r="126" ht="12.75">
      <c r="A126" s="97"/>
    </row>
    <row r="127" ht="12.75">
      <c r="A127" s="97"/>
    </row>
    <row r="128" ht="12.75">
      <c r="A128" s="97"/>
    </row>
    <row r="129" ht="12.75">
      <c r="A129" s="97"/>
    </row>
    <row r="130" ht="12.75">
      <c r="A130" s="97"/>
    </row>
    <row r="131" ht="12.75">
      <c r="A131" s="97"/>
    </row>
    <row r="132" ht="12.75">
      <c r="A132" s="97"/>
    </row>
    <row r="133" ht="12.75">
      <c r="A133" s="97"/>
    </row>
    <row r="134" ht="12.75">
      <c r="A134" s="97"/>
    </row>
    <row r="135" ht="12.75">
      <c r="A135" s="97"/>
    </row>
    <row r="136" ht="12.75">
      <c r="A136" s="97"/>
    </row>
    <row r="137" ht="12.75">
      <c r="A137" s="97"/>
    </row>
    <row r="138" ht="12.75">
      <c r="A138" s="97"/>
    </row>
    <row r="139" ht="12.75">
      <c r="A139" s="97"/>
    </row>
    <row r="140" ht="12.75">
      <c r="A140" s="97"/>
    </row>
    <row r="141" ht="12.75">
      <c r="A141" s="97"/>
    </row>
    <row r="142" ht="12.75">
      <c r="A142" s="97"/>
    </row>
    <row r="143" ht="12.75">
      <c r="A143" s="97"/>
    </row>
    <row r="144" ht="12.75">
      <c r="A144" s="97"/>
    </row>
    <row r="145" ht="12.75">
      <c r="A145" s="97"/>
    </row>
    <row r="146" ht="12.75">
      <c r="A146" s="97"/>
    </row>
    <row r="147" ht="12.75">
      <c r="A147" s="97"/>
    </row>
    <row r="148" ht="12.75">
      <c r="A148" s="97"/>
    </row>
    <row r="149" ht="12.75">
      <c r="A149" s="97"/>
    </row>
    <row r="150" ht="12.75">
      <c r="A150" s="97"/>
    </row>
    <row r="151" ht="12.75">
      <c r="A151" s="97"/>
    </row>
    <row r="152" ht="12.75">
      <c r="A152" s="97"/>
    </row>
    <row r="153" ht="12.75">
      <c r="A153" s="97"/>
    </row>
    <row r="154" ht="12.75">
      <c r="A154" s="97"/>
    </row>
    <row r="155" ht="12.75">
      <c r="A155" s="97"/>
    </row>
    <row r="156" ht="12.75">
      <c r="A156" s="97"/>
    </row>
    <row r="157" ht="12.75">
      <c r="A157" s="97"/>
    </row>
    <row r="158" ht="12.75">
      <c r="A158" s="97"/>
    </row>
    <row r="159" ht="12.75">
      <c r="A159" s="97"/>
    </row>
    <row r="160" ht="12.75">
      <c r="A160" s="97"/>
    </row>
    <row r="161" ht="12.75">
      <c r="A161" s="97"/>
    </row>
    <row r="162" ht="12.75">
      <c r="A162" s="97"/>
    </row>
    <row r="163" ht="12.75">
      <c r="A163" s="97"/>
    </row>
    <row r="164" ht="12.75">
      <c r="A164" s="97"/>
    </row>
    <row r="165" ht="12.75">
      <c r="A165" s="97"/>
    </row>
    <row r="166" ht="12.75">
      <c r="A166" s="97"/>
    </row>
    <row r="167" ht="12.75">
      <c r="A167" s="97"/>
    </row>
    <row r="168" ht="12.75">
      <c r="A168" s="97"/>
    </row>
    <row r="169" ht="12.75">
      <c r="A169" s="97"/>
    </row>
    <row r="170" ht="12.75">
      <c r="A170" s="97"/>
    </row>
    <row r="171" ht="12.75">
      <c r="A171" s="97"/>
    </row>
    <row r="172" ht="12.75">
      <c r="A172" s="97"/>
    </row>
    <row r="173" ht="12.75">
      <c r="A173" s="97"/>
    </row>
    <row r="174" ht="12.75">
      <c r="A174" s="97"/>
    </row>
    <row r="175" ht="12.75">
      <c r="A175" s="97"/>
    </row>
    <row r="176" ht="12.75">
      <c r="A176" s="97"/>
    </row>
    <row r="177" ht="12.75">
      <c r="A177" s="97"/>
    </row>
    <row r="178" ht="12.75">
      <c r="A178" s="97"/>
    </row>
    <row r="179" ht="12.75">
      <c r="A179" s="97"/>
    </row>
    <row r="180" ht="12.75">
      <c r="A180" s="97"/>
    </row>
    <row r="181" ht="12.75">
      <c r="A181" s="97"/>
    </row>
    <row r="182" ht="12.75">
      <c r="A182" s="97"/>
    </row>
    <row r="183" ht="12.75">
      <c r="A183" s="97"/>
    </row>
    <row r="184" ht="12.75">
      <c r="A184" s="97"/>
    </row>
    <row r="185" ht="12.75">
      <c r="A185" s="97"/>
    </row>
    <row r="186" ht="12.75">
      <c r="A186" s="97"/>
    </row>
    <row r="187" ht="12.75">
      <c r="A187" s="97"/>
    </row>
    <row r="188" ht="12.75">
      <c r="A188" s="97"/>
    </row>
    <row r="189" ht="12.75">
      <c r="A189" s="97"/>
    </row>
    <row r="190" ht="12.75">
      <c r="A190" s="97"/>
    </row>
    <row r="191" ht="12.75">
      <c r="A191" s="97"/>
    </row>
    <row r="192" ht="12.75">
      <c r="A192" s="97"/>
    </row>
    <row r="193" ht="12.75">
      <c r="A193" s="97"/>
    </row>
    <row r="194" ht="12.75">
      <c r="A194" s="97"/>
    </row>
    <row r="195" ht="12.75">
      <c r="A195" s="97"/>
    </row>
    <row r="196" ht="12.75">
      <c r="A196" s="97"/>
    </row>
    <row r="197" ht="12.75">
      <c r="A197" s="97"/>
    </row>
    <row r="198" ht="12.75">
      <c r="A198" s="97"/>
    </row>
    <row r="199" ht="12.75">
      <c r="A199" s="97"/>
    </row>
    <row r="200" ht="12.75">
      <c r="A200" s="97"/>
    </row>
  </sheetData>
  <mergeCells count="11">
    <mergeCell ref="E2:G2"/>
    <mergeCell ref="A4:C4"/>
    <mergeCell ref="A5:C5"/>
    <mergeCell ref="A44:B44"/>
    <mergeCell ref="A45:B45"/>
    <mergeCell ref="A1:B1"/>
    <mergeCell ref="A7:C7"/>
    <mergeCell ref="A12:B12"/>
    <mergeCell ref="A14:C14"/>
    <mergeCell ref="A42:B42"/>
    <mergeCell ref="B2:C2"/>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20"/>
  <sheetViews>
    <sheetView workbookViewId="0" topLeftCell="A1">
      <selection activeCell="E5" sqref="E5"/>
    </sheetView>
  </sheetViews>
  <sheetFormatPr defaultColWidth="9.140625" defaultRowHeight="12.75"/>
  <cols>
    <col min="1" max="1" width="6.28125" style="0" customWidth="1"/>
    <col min="5" max="5" width="22.7109375" style="0" customWidth="1"/>
    <col min="6" max="6" width="4.7109375" style="0" customWidth="1"/>
    <col min="7" max="7" width="8.57421875" style="0" customWidth="1"/>
    <col min="8" max="8" width="5.140625" style="0" customWidth="1"/>
    <col min="9" max="9" width="7.421875" style="0" customWidth="1"/>
    <col min="13" max="13" width="12.57421875" style="0" bestFit="1" customWidth="1"/>
  </cols>
  <sheetData>
    <row r="1" spans="1:4" ht="12.75" customHeight="1">
      <c r="A1" s="254" t="s">
        <v>275</v>
      </c>
      <c r="B1" s="254"/>
      <c r="C1" s="254"/>
      <c r="D1" s="254"/>
    </row>
    <row r="2" spans="1:8" ht="27.75" customHeight="1">
      <c r="A2" s="254"/>
      <c r="B2" s="254"/>
      <c r="C2" s="254"/>
      <c r="D2" s="254"/>
      <c r="E2" s="287" t="s">
        <v>276</v>
      </c>
      <c r="F2" s="287"/>
      <c r="G2" s="287"/>
      <c r="H2" s="287"/>
    </row>
    <row r="3" spans="1:8" ht="26.25" customHeight="1">
      <c r="A3" s="158"/>
      <c r="E3" s="287"/>
      <c r="F3" s="287"/>
      <c r="G3" s="287"/>
      <c r="H3" s="287"/>
    </row>
    <row r="4" spans="1:8" ht="12.75">
      <c r="A4" s="159"/>
      <c r="E4" s="167"/>
      <c r="F4" s="167"/>
      <c r="G4" s="167"/>
      <c r="H4" s="167"/>
    </row>
    <row r="5" spans="1:8" ht="12.75">
      <c r="A5" s="159"/>
      <c r="E5" s="167"/>
      <c r="F5" s="167"/>
      <c r="G5" s="167"/>
      <c r="H5" s="167"/>
    </row>
    <row r="6" spans="1:14" ht="63" customHeight="1">
      <c r="A6" s="269" t="s">
        <v>209</v>
      </c>
      <c r="B6" s="269"/>
      <c r="C6" s="269"/>
      <c r="D6" s="269"/>
      <c r="E6" s="269"/>
      <c r="F6" s="269"/>
      <c r="G6" s="269"/>
      <c r="H6" s="269"/>
      <c r="I6" s="269"/>
      <c r="K6" s="254"/>
      <c r="L6" s="254"/>
      <c r="M6" s="254"/>
      <c r="N6" s="254"/>
    </row>
    <row r="7" spans="1:14" ht="27" customHeight="1" thickBot="1">
      <c r="A7" s="160"/>
      <c r="B7" s="160"/>
      <c r="C7" s="160"/>
      <c r="D7" s="160"/>
      <c r="E7" s="160"/>
      <c r="F7" s="160"/>
      <c r="G7" s="160"/>
      <c r="H7" s="160"/>
      <c r="I7" s="160"/>
      <c r="K7" s="254"/>
      <c r="L7" s="254"/>
      <c r="M7" s="254"/>
      <c r="N7" s="254"/>
    </row>
    <row r="8" spans="1:9" ht="54.75" customHeight="1" thickBot="1" thickTop="1">
      <c r="A8" s="161" t="s">
        <v>188</v>
      </c>
      <c r="B8" s="270" t="s">
        <v>189</v>
      </c>
      <c r="C8" s="270"/>
      <c r="D8" s="270"/>
      <c r="E8" s="270"/>
      <c r="F8" s="270" t="s">
        <v>190</v>
      </c>
      <c r="G8" s="270"/>
      <c r="H8" s="270"/>
      <c r="I8" s="271"/>
    </row>
    <row r="9" spans="1:9" ht="39.75" customHeight="1" thickTop="1">
      <c r="A9" s="162" t="s">
        <v>191</v>
      </c>
      <c r="B9" s="272" t="s">
        <v>192</v>
      </c>
      <c r="C9" s="272"/>
      <c r="D9" s="272"/>
      <c r="E9" s="272"/>
      <c r="F9" s="273">
        <v>124800</v>
      </c>
      <c r="G9" s="273"/>
      <c r="H9" s="273"/>
      <c r="I9" s="274"/>
    </row>
    <row r="10" spans="1:9" ht="39.75" customHeight="1">
      <c r="A10" s="163" t="s">
        <v>193</v>
      </c>
      <c r="B10" s="275" t="s">
        <v>194</v>
      </c>
      <c r="C10" s="275"/>
      <c r="D10" s="275"/>
      <c r="E10" s="275"/>
      <c r="F10" s="276">
        <v>4000</v>
      </c>
      <c r="G10" s="276"/>
      <c r="H10" s="276"/>
      <c r="I10" s="277"/>
    </row>
    <row r="11" spans="1:9" ht="39.75" customHeight="1">
      <c r="A11" s="163" t="s">
        <v>195</v>
      </c>
      <c r="B11" s="275" t="s">
        <v>196</v>
      </c>
      <c r="C11" s="275"/>
      <c r="D11" s="275"/>
      <c r="E11" s="275"/>
      <c r="F11" s="276">
        <v>8000</v>
      </c>
      <c r="G11" s="276"/>
      <c r="H11" s="276"/>
      <c r="I11" s="277"/>
    </row>
    <row r="12" spans="1:13" ht="39.75" customHeight="1">
      <c r="A12" s="163" t="s">
        <v>197</v>
      </c>
      <c r="B12" s="275" t="s">
        <v>198</v>
      </c>
      <c r="C12" s="275"/>
      <c r="D12" s="275"/>
      <c r="E12" s="275"/>
      <c r="F12" s="276">
        <v>1330</v>
      </c>
      <c r="G12" s="276"/>
      <c r="H12" s="276"/>
      <c r="I12" s="277"/>
      <c r="M12" s="164"/>
    </row>
    <row r="13" spans="1:9" ht="39.75" customHeight="1">
      <c r="A13" s="163" t="s">
        <v>199</v>
      </c>
      <c r="B13" s="278" t="s">
        <v>200</v>
      </c>
      <c r="C13" s="279"/>
      <c r="D13" s="279"/>
      <c r="E13" s="280"/>
      <c r="F13" s="281">
        <v>5000</v>
      </c>
      <c r="G13" s="282"/>
      <c r="H13" s="282"/>
      <c r="I13" s="283"/>
    </row>
    <row r="14" spans="1:9" ht="39.75" customHeight="1">
      <c r="A14" s="163" t="s">
        <v>201</v>
      </c>
      <c r="B14" s="286" t="s">
        <v>202</v>
      </c>
      <c r="C14" s="286"/>
      <c r="D14" s="286"/>
      <c r="E14" s="286"/>
      <c r="F14" s="276">
        <v>6900</v>
      </c>
      <c r="G14" s="276"/>
      <c r="H14" s="276"/>
      <c r="I14" s="277"/>
    </row>
    <row r="15" spans="1:9" ht="39.75" customHeight="1">
      <c r="A15" s="163" t="s">
        <v>203</v>
      </c>
      <c r="B15" s="286" t="s">
        <v>204</v>
      </c>
      <c r="C15" s="286"/>
      <c r="D15" s="286"/>
      <c r="E15" s="286"/>
      <c r="F15" s="276">
        <v>800</v>
      </c>
      <c r="G15" s="276"/>
      <c r="H15" s="276"/>
      <c r="I15" s="277"/>
    </row>
    <row r="16" spans="1:9" ht="39.75" customHeight="1">
      <c r="A16" s="165" t="s">
        <v>205</v>
      </c>
      <c r="B16" s="286" t="s">
        <v>206</v>
      </c>
      <c r="C16" s="286"/>
      <c r="D16" s="286"/>
      <c r="E16" s="286"/>
      <c r="F16" s="276">
        <v>3200</v>
      </c>
      <c r="G16" s="276"/>
      <c r="H16" s="276"/>
      <c r="I16" s="277"/>
    </row>
    <row r="17" spans="1:9" ht="39.75" customHeight="1" thickBot="1">
      <c r="A17" s="166" t="s">
        <v>207</v>
      </c>
      <c r="B17" s="296" t="s">
        <v>208</v>
      </c>
      <c r="C17" s="296"/>
      <c r="D17" s="296"/>
      <c r="E17" s="296"/>
      <c r="F17" s="284">
        <v>1730</v>
      </c>
      <c r="G17" s="284"/>
      <c r="H17" s="284"/>
      <c r="I17" s="285"/>
    </row>
    <row r="18" spans="1:9" ht="39.75" customHeight="1" thickBot="1" thickTop="1">
      <c r="A18" s="292" t="s">
        <v>32</v>
      </c>
      <c r="B18" s="293"/>
      <c r="C18" s="293"/>
      <c r="D18" s="293"/>
      <c r="E18" s="293"/>
      <c r="F18" s="294">
        <f>SUM(F9:I17)</f>
        <v>155760</v>
      </c>
      <c r="G18" s="294"/>
      <c r="H18" s="294"/>
      <c r="I18" s="295"/>
    </row>
    <row r="19" ht="14.25" thickBot="1" thickTop="1"/>
    <row r="20" spans="1:9" ht="57" customHeight="1" thickBot="1" thickTop="1">
      <c r="A20" s="290" t="s">
        <v>222</v>
      </c>
      <c r="B20" s="291"/>
      <c r="C20" s="291"/>
      <c r="D20" s="291"/>
      <c r="E20" s="291"/>
      <c r="F20" s="288">
        <v>50000</v>
      </c>
      <c r="G20" s="288"/>
      <c r="H20" s="288"/>
      <c r="I20" s="289"/>
    </row>
    <row r="21" ht="13.5" thickTop="1"/>
  </sheetData>
  <mergeCells count="28">
    <mergeCell ref="K6:N7"/>
    <mergeCell ref="E2:H3"/>
    <mergeCell ref="F20:I20"/>
    <mergeCell ref="A20:E20"/>
    <mergeCell ref="A18:E18"/>
    <mergeCell ref="F18:I18"/>
    <mergeCell ref="A1:D2"/>
    <mergeCell ref="B16:E16"/>
    <mergeCell ref="F16:I16"/>
    <mergeCell ref="B17:E17"/>
    <mergeCell ref="F17:I17"/>
    <mergeCell ref="B14:E14"/>
    <mergeCell ref="F14:I14"/>
    <mergeCell ref="B15:E15"/>
    <mergeCell ref="F15:I15"/>
    <mergeCell ref="B12:E12"/>
    <mergeCell ref="F12:I12"/>
    <mergeCell ref="B13:E13"/>
    <mergeCell ref="F13:I13"/>
    <mergeCell ref="B10:E10"/>
    <mergeCell ref="F10:I10"/>
    <mergeCell ref="B11:E11"/>
    <mergeCell ref="F11:I11"/>
    <mergeCell ref="A6:I6"/>
    <mergeCell ref="B8:E8"/>
    <mergeCell ref="F8:I8"/>
    <mergeCell ref="B9:E9"/>
    <mergeCell ref="F9:I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31"/>
  <sheetViews>
    <sheetView workbookViewId="0" topLeftCell="A1">
      <selection activeCell="E5" sqref="E5"/>
    </sheetView>
  </sheetViews>
  <sheetFormatPr defaultColWidth="9.140625" defaultRowHeight="12.75"/>
  <cols>
    <col min="1" max="1" width="6.00390625" style="0" customWidth="1"/>
    <col min="3" max="3" width="4.421875" style="0" customWidth="1"/>
    <col min="4" max="4" width="42.8515625" style="0" customWidth="1"/>
    <col min="5" max="6" width="12.28125" style="0" customWidth="1"/>
  </cols>
  <sheetData>
    <row r="1" spans="1:4" ht="12.75">
      <c r="A1" s="254" t="s">
        <v>277</v>
      </c>
      <c r="B1" s="254"/>
      <c r="C1" s="254"/>
      <c r="D1" s="254"/>
    </row>
    <row r="2" spans="1:4" ht="12.75">
      <c r="A2" s="254"/>
      <c r="B2" s="254"/>
      <c r="C2" s="254"/>
      <c r="D2" s="254"/>
    </row>
    <row r="3" spans="3:6" ht="32.25" customHeight="1">
      <c r="C3" s="254" t="s">
        <v>278</v>
      </c>
      <c r="D3" s="254"/>
      <c r="E3" s="254"/>
      <c r="F3" s="60"/>
    </row>
    <row r="4" ht="12.75">
      <c r="E4" s="109"/>
    </row>
    <row r="5" ht="12.75">
      <c r="E5" s="109"/>
    </row>
    <row r="6" ht="12.75">
      <c r="D6" s="168"/>
    </row>
    <row r="7" spans="1:5" ht="12.75">
      <c r="A7" s="300" t="s">
        <v>223</v>
      </c>
      <c r="B7" s="300"/>
      <c r="C7" s="300"/>
      <c r="D7" s="300"/>
      <c r="E7" s="300"/>
    </row>
    <row r="8" spans="1:5" ht="12.75">
      <c r="A8" s="300" t="s">
        <v>224</v>
      </c>
      <c r="B8" s="300"/>
      <c r="C8" s="300"/>
      <c r="D8" s="300"/>
      <c r="E8" s="300"/>
    </row>
    <row r="9" ht="12.75">
      <c r="D9" s="168"/>
    </row>
    <row r="10" spans="4:6" ht="13.5" thickBot="1">
      <c r="D10" s="168"/>
      <c r="F10" s="168" t="s">
        <v>0</v>
      </c>
    </row>
    <row r="11" spans="1:6" ht="24.75" customHeight="1" thickBot="1" thickTop="1">
      <c r="A11" s="188" t="s">
        <v>225</v>
      </c>
      <c r="B11" s="189" t="s">
        <v>226</v>
      </c>
      <c r="C11" s="189" t="s">
        <v>3</v>
      </c>
      <c r="D11" s="189" t="s">
        <v>227</v>
      </c>
      <c r="E11" s="189" t="s">
        <v>228</v>
      </c>
      <c r="F11" s="190" t="s">
        <v>229</v>
      </c>
    </row>
    <row r="12" spans="1:6" ht="24.75" customHeight="1" thickTop="1">
      <c r="A12" s="191"/>
      <c r="B12" s="192"/>
      <c r="C12" s="192"/>
      <c r="D12" s="193" t="s">
        <v>230</v>
      </c>
      <c r="E12" s="120">
        <v>61363.53</v>
      </c>
      <c r="F12" s="91"/>
    </row>
    <row r="13" spans="1:6" ht="24.75" customHeight="1">
      <c r="A13" s="96"/>
      <c r="B13" s="2"/>
      <c r="C13" s="2"/>
      <c r="D13" s="194" t="s">
        <v>228</v>
      </c>
      <c r="E13" s="195">
        <f>SUM(E14)</f>
        <v>36636.47</v>
      </c>
      <c r="F13" s="95"/>
    </row>
    <row r="14" spans="1:6" ht="24.75" customHeight="1">
      <c r="A14" s="196">
        <v>900</v>
      </c>
      <c r="B14" s="197"/>
      <c r="C14" s="197"/>
      <c r="D14" s="194" t="s">
        <v>231</v>
      </c>
      <c r="E14" s="121">
        <f>SUM(E15)</f>
        <v>36636.47</v>
      </c>
      <c r="F14" s="95"/>
    </row>
    <row r="15" spans="1:6" ht="24.75" customHeight="1">
      <c r="A15" s="198" t="s">
        <v>95</v>
      </c>
      <c r="B15" s="3" t="s">
        <v>232</v>
      </c>
      <c r="C15" s="3"/>
      <c r="D15" s="199" t="s">
        <v>233</v>
      </c>
      <c r="E15" s="121">
        <f>SUM(E16)</f>
        <v>36636.47</v>
      </c>
      <c r="F15" s="95"/>
    </row>
    <row r="16" spans="1:6" ht="24.75" customHeight="1">
      <c r="A16" s="198" t="s">
        <v>95</v>
      </c>
      <c r="B16" s="3" t="s">
        <v>232</v>
      </c>
      <c r="C16" s="3" t="s">
        <v>234</v>
      </c>
      <c r="D16" s="200" t="s">
        <v>13</v>
      </c>
      <c r="E16" s="201">
        <f>98000-E12</f>
        <v>36636.47</v>
      </c>
      <c r="F16" s="95"/>
    </row>
    <row r="17" spans="1:6" ht="24.75" customHeight="1">
      <c r="A17" s="198"/>
      <c r="B17" s="3"/>
      <c r="C17" s="3"/>
      <c r="D17" s="194" t="s">
        <v>32</v>
      </c>
      <c r="E17" s="195">
        <f>E13+E12</f>
        <v>98000</v>
      </c>
      <c r="F17" s="95"/>
    </row>
    <row r="18" spans="1:6" ht="24.75" customHeight="1">
      <c r="A18" s="198"/>
      <c r="B18" s="3"/>
      <c r="C18" s="3"/>
      <c r="D18" s="194" t="s">
        <v>34</v>
      </c>
      <c r="E18" s="121"/>
      <c r="F18" s="202">
        <f>F19</f>
        <v>98000</v>
      </c>
    </row>
    <row r="19" spans="1:6" ht="24.75" customHeight="1">
      <c r="A19" s="196">
        <v>900</v>
      </c>
      <c r="B19" s="197"/>
      <c r="C19" s="197"/>
      <c r="D19" s="194" t="s">
        <v>231</v>
      </c>
      <c r="E19" s="121"/>
      <c r="F19" s="95">
        <f>F20</f>
        <v>98000</v>
      </c>
    </row>
    <row r="20" spans="1:6" ht="24.75" customHeight="1">
      <c r="A20" s="198" t="s">
        <v>95</v>
      </c>
      <c r="B20" s="3" t="s">
        <v>232</v>
      </c>
      <c r="C20" s="3"/>
      <c r="D20" s="199" t="s">
        <v>233</v>
      </c>
      <c r="E20" s="121"/>
      <c r="F20" s="95">
        <f>SUM(F21:F22)</f>
        <v>98000</v>
      </c>
    </row>
    <row r="21" spans="1:6" ht="24.75" customHeight="1">
      <c r="A21" s="198" t="s">
        <v>95</v>
      </c>
      <c r="B21" s="3" t="s">
        <v>232</v>
      </c>
      <c r="C21" s="3" t="s">
        <v>242</v>
      </c>
      <c r="D21" s="214" t="s">
        <v>39</v>
      </c>
      <c r="E21" s="121"/>
      <c r="F21" s="95">
        <v>8000</v>
      </c>
    </row>
    <row r="22" spans="1:6" ht="24.75" customHeight="1">
      <c r="A22" s="198" t="s">
        <v>95</v>
      </c>
      <c r="B22" s="3" t="s">
        <v>232</v>
      </c>
      <c r="C22" s="3" t="s">
        <v>235</v>
      </c>
      <c r="D22" s="2" t="s">
        <v>236</v>
      </c>
      <c r="E22" s="121"/>
      <c r="F22" s="95">
        <v>90000</v>
      </c>
    </row>
    <row r="23" spans="1:6" ht="24.75" customHeight="1" thickBot="1">
      <c r="A23" s="203"/>
      <c r="B23" s="4"/>
      <c r="C23" s="4"/>
      <c r="D23" s="204" t="s">
        <v>32</v>
      </c>
      <c r="E23" s="205"/>
      <c r="F23" s="206">
        <f>F18</f>
        <v>98000</v>
      </c>
    </row>
    <row r="24" spans="1:6" ht="24.75" customHeight="1" thickBot="1" thickTop="1">
      <c r="A24" s="264" t="s">
        <v>237</v>
      </c>
      <c r="B24" s="265"/>
      <c r="C24" s="265"/>
      <c r="D24" s="265"/>
      <c r="E24" s="207">
        <f>E17</f>
        <v>98000</v>
      </c>
      <c r="F24" s="208">
        <f>F23</f>
        <v>98000</v>
      </c>
    </row>
    <row r="25" spans="1:6" ht="13.5" thickTop="1">
      <c r="A25" s="209"/>
      <c r="B25" s="209"/>
      <c r="C25" s="209"/>
      <c r="E25" s="99"/>
      <c r="F25" s="99"/>
    </row>
    <row r="26" spans="1:6" ht="12.75">
      <c r="A26" s="97"/>
      <c r="B26" s="97"/>
      <c r="C26" s="97"/>
      <c r="E26" s="99"/>
      <c r="F26" s="99"/>
    </row>
    <row r="27" spans="1:6" ht="12.75">
      <c r="A27" s="210" t="s">
        <v>238</v>
      </c>
      <c r="C27" s="298" t="s">
        <v>239</v>
      </c>
      <c r="D27" s="298"/>
      <c r="E27" s="298"/>
      <c r="F27" s="298"/>
    </row>
    <row r="28" spans="1:6" ht="12.75">
      <c r="A28" s="210" t="s">
        <v>4</v>
      </c>
      <c r="C28" s="299" t="s">
        <v>240</v>
      </c>
      <c r="D28" s="299"/>
      <c r="E28" s="299"/>
      <c r="F28" s="299"/>
    </row>
    <row r="29" spans="3:6" ht="32.25" customHeight="1">
      <c r="C29" s="211" t="s">
        <v>102</v>
      </c>
      <c r="D29" s="297" t="s">
        <v>243</v>
      </c>
      <c r="E29" s="297"/>
      <c r="F29" s="297"/>
    </row>
    <row r="30" spans="3:6" ht="15" customHeight="1">
      <c r="C30" s="213" t="s">
        <v>244</v>
      </c>
      <c r="D30" s="212"/>
      <c r="E30" s="212"/>
      <c r="F30" s="212"/>
    </row>
    <row r="31" spans="3:6" ht="15">
      <c r="C31" s="211" t="s">
        <v>102</v>
      </c>
      <c r="D31" s="297" t="s">
        <v>241</v>
      </c>
      <c r="E31" s="297"/>
      <c r="F31" s="297"/>
    </row>
  </sheetData>
  <mergeCells count="9">
    <mergeCell ref="A1:D2"/>
    <mergeCell ref="D31:F31"/>
    <mergeCell ref="C27:F27"/>
    <mergeCell ref="C28:F28"/>
    <mergeCell ref="D29:F29"/>
    <mergeCell ref="C3:E3"/>
    <mergeCell ref="A7:E7"/>
    <mergeCell ref="A8:E8"/>
    <mergeCell ref="A24:D2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229"/>
  <sheetViews>
    <sheetView tabSelected="1" workbookViewId="0" topLeftCell="A43">
      <selection activeCell="D50" sqref="D50"/>
    </sheetView>
  </sheetViews>
  <sheetFormatPr defaultColWidth="9.140625" defaultRowHeight="12.75"/>
  <cols>
    <col min="1" max="1" width="13.28125" style="0" customWidth="1"/>
    <col min="2" max="2" width="53.8515625" style="0" customWidth="1"/>
    <col min="3" max="3" width="13.421875" style="0" customWidth="1"/>
    <col min="4" max="4" width="14.140625" style="0" customWidth="1"/>
    <col min="5" max="5" width="15.421875" style="0" customWidth="1"/>
    <col min="6" max="6" width="13.8515625" style="0" customWidth="1"/>
    <col min="7" max="7" width="13.7109375" style="0" customWidth="1"/>
    <col min="8" max="8" width="14.28125" style="0" customWidth="1"/>
  </cols>
  <sheetData>
    <row r="1" spans="2:8" ht="12.75" customHeight="1">
      <c r="B1" s="321" t="s">
        <v>279</v>
      </c>
      <c r="C1" s="321"/>
      <c r="D1" s="107"/>
      <c r="E1" s="107"/>
      <c r="F1" s="108"/>
      <c r="G1" s="108"/>
      <c r="H1" s="108"/>
    </row>
    <row r="2" spans="2:8" ht="12.75">
      <c r="B2" s="321"/>
      <c r="C2" s="321"/>
      <c r="D2" s="109"/>
      <c r="E2" s="108" t="s">
        <v>160</v>
      </c>
      <c r="F2" s="108"/>
      <c r="G2" s="110"/>
      <c r="H2" s="108"/>
    </row>
    <row r="3" spans="2:8" ht="12.75">
      <c r="B3" s="109"/>
      <c r="C3" s="109"/>
      <c r="D3" s="109"/>
      <c r="E3" s="108" t="s">
        <v>280</v>
      </c>
      <c r="F3" s="108"/>
      <c r="G3" s="110"/>
      <c r="H3" s="108"/>
    </row>
    <row r="4" spans="2:8" ht="12.75">
      <c r="B4" s="109"/>
      <c r="C4" s="109"/>
      <c r="D4" s="109"/>
      <c r="E4" s="108" t="s">
        <v>161</v>
      </c>
      <c r="F4" s="108"/>
      <c r="G4" s="110"/>
      <c r="H4" s="108"/>
    </row>
    <row r="5" spans="2:8" ht="12.75">
      <c r="B5" s="109"/>
      <c r="C5" s="109"/>
      <c r="D5" s="109"/>
      <c r="E5" s="108"/>
      <c r="F5" s="108"/>
      <c r="G5" s="110"/>
      <c r="H5" s="108"/>
    </row>
    <row r="6" spans="2:8" ht="12.75">
      <c r="B6" s="109"/>
      <c r="C6" s="109"/>
      <c r="D6" s="109"/>
      <c r="E6" s="108"/>
      <c r="F6" s="108"/>
      <c r="G6" s="110"/>
      <c r="H6" s="108"/>
    </row>
    <row r="8" spans="1:8" ht="15.75">
      <c r="A8" s="268" t="s">
        <v>162</v>
      </c>
      <c r="B8" s="268"/>
      <c r="C8" s="268"/>
      <c r="D8" s="268"/>
      <c r="E8" s="268"/>
      <c r="F8" s="268"/>
      <c r="G8" s="268"/>
      <c r="H8" s="268"/>
    </row>
    <row r="9" ht="13.5" thickBot="1"/>
    <row r="10" spans="1:8" ht="24.75" customHeight="1" thickTop="1">
      <c r="A10" s="312" t="s">
        <v>163</v>
      </c>
      <c r="B10" s="314" t="s">
        <v>164</v>
      </c>
      <c r="C10" s="314" t="s">
        <v>165</v>
      </c>
      <c r="D10" s="314" t="s">
        <v>166</v>
      </c>
      <c r="E10" s="314"/>
      <c r="F10" s="314"/>
      <c r="G10" s="314"/>
      <c r="H10" s="316"/>
    </row>
    <row r="11" spans="1:8" ht="25.5" customHeight="1" thickBot="1">
      <c r="A11" s="313"/>
      <c r="B11" s="315"/>
      <c r="C11" s="315"/>
      <c r="D11" s="111" t="s">
        <v>167</v>
      </c>
      <c r="E11" s="111" t="s">
        <v>168</v>
      </c>
      <c r="F11" s="111" t="s">
        <v>169</v>
      </c>
      <c r="G11" s="111" t="s">
        <v>170</v>
      </c>
      <c r="H11" s="112" t="s">
        <v>30</v>
      </c>
    </row>
    <row r="12" spans="1:8" ht="19.5" customHeight="1" thickTop="1">
      <c r="A12" s="317" t="s">
        <v>171</v>
      </c>
      <c r="B12" s="318"/>
      <c r="C12" s="318"/>
      <c r="D12" s="318"/>
      <c r="E12" s="318"/>
      <c r="F12" s="318"/>
      <c r="G12" s="318"/>
      <c r="H12" s="319"/>
    </row>
    <row r="13" spans="1:8" ht="24" customHeight="1">
      <c r="A13" s="320">
        <v>2008</v>
      </c>
      <c r="B13" s="113" t="s">
        <v>264</v>
      </c>
      <c r="C13" s="114">
        <v>1473775</v>
      </c>
      <c r="D13" s="114">
        <v>311000</v>
      </c>
      <c r="E13" s="114">
        <v>0</v>
      </c>
      <c r="F13" s="114">
        <v>0</v>
      </c>
      <c r="G13" s="114">
        <v>889000</v>
      </c>
      <c r="H13" s="115">
        <f>SUM(D13:G13)</f>
        <v>1200000</v>
      </c>
    </row>
    <row r="14" spans="1:8" ht="15.75" customHeight="1">
      <c r="A14" s="320"/>
      <c r="B14" s="113" t="s">
        <v>63</v>
      </c>
      <c r="C14" s="114">
        <v>1125000</v>
      </c>
      <c r="D14" s="114">
        <v>158000</v>
      </c>
      <c r="E14" s="114">
        <v>0</v>
      </c>
      <c r="F14" s="114">
        <v>0</v>
      </c>
      <c r="G14" s="114">
        <v>442000</v>
      </c>
      <c r="H14" s="115">
        <f>SUM(D14:G14)</f>
        <v>600000</v>
      </c>
    </row>
    <row r="15" spans="1:8" ht="17.25" customHeight="1" thickBot="1">
      <c r="A15" s="320"/>
      <c r="B15" s="113" t="s">
        <v>212</v>
      </c>
      <c r="C15" s="114">
        <v>450000</v>
      </c>
      <c r="D15" s="114">
        <v>135000</v>
      </c>
      <c r="E15" s="114">
        <v>90000</v>
      </c>
      <c r="F15" s="114">
        <v>0</v>
      </c>
      <c r="G15" s="114">
        <v>0</v>
      </c>
      <c r="H15" s="115">
        <f>SUM(D15:G15)</f>
        <v>225000</v>
      </c>
    </row>
    <row r="16" spans="1:8" ht="22.5" customHeight="1" thickBot="1" thickTop="1">
      <c r="A16" s="116" t="s">
        <v>32</v>
      </c>
      <c r="B16" s="117" t="s">
        <v>172</v>
      </c>
      <c r="C16" s="118" t="s">
        <v>172</v>
      </c>
      <c r="D16" s="118">
        <f>SUM(D13:D15)</f>
        <v>604000</v>
      </c>
      <c r="E16" s="118">
        <f>SUM(E13:E15)</f>
        <v>90000</v>
      </c>
      <c r="F16" s="118">
        <f>SUM(F13:F15)</f>
        <v>0</v>
      </c>
      <c r="G16" s="118">
        <f>SUM(G13:G15)</f>
        <v>1331000</v>
      </c>
      <c r="H16" s="119">
        <f>SUM(H13:H15)</f>
        <v>2025000</v>
      </c>
    </row>
    <row r="17" spans="1:8" ht="15.75" customHeight="1" thickBot="1" thickTop="1">
      <c r="A17" s="94"/>
      <c r="B17" s="113" t="s">
        <v>266</v>
      </c>
      <c r="C17" s="121">
        <v>450000</v>
      </c>
      <c r="D17" s="121">
        <v>35000</v>
      </c>
      <c r="E17" s="121">
        <v>90000</v>
      </c>
      <c r="F17" s="121">
        <v>0</v>
      </c>
      <c r="G17" s="121">
        <v>100000</v>
      </c>
      <c r="H17" s="95">
        <f>SUM(D17:G17)</f>
        <v>225000</v>
      </c>
    </row>
    <row r="18" spans="1:8" ht="22.5" customHeight="1" thickBot="1" thickTop="1">
      <c r="A18" s="116" t="s">
        <v>32</v>
      </c>
      <c r="B18" s="81" t="s">
        <v>172</v>
      </c>
      <c r="C18" s="122" t="s">
        <v>172</v>
      </c>
      <c r="D18" s="122">
        <f>SUM(D17:D17)</f>
        <v>35000</v>
      </c>
      <c r="E18" s="122">
        <f>SUM(E17:E17)</f>
        <v>90000</v>
      </c>
      <c r="F18" s="122">
        <f>SUM(F17:F17)</f>
        <v>0</v>
      </c>
      <c r="G18" s="122">
        <f>SUM(G17:G17)</f>
        <v>100000</v>
      </c>
      <c r="H18" s="123">
        <f>SUM(H17:H17)</f>
        <v>225000</v>
      </c>
    </row>
    <row r="19" spans="1:8" ht="22.5" customHeight="1" thickBot="1" thickTop="1">
      <c r="A19" s="301" t="s">
        <v>173</v>
      </c>
      <c r="B19" s="302"/>
      <c r="C19" s="302"/>
      <c r="D19" s="302"/>
      <c r="E19" s="302"/>
      <c r="F19" s="302"/>
      <c r="G19" s="302"/>
      <c r="H19" s="303"/>
    </row>
    <row r="20" spans="1:8" ht="30.75" customHeight="1" thickTop="1">
      <c r="A20" s="304">
        <v>2008</v>
      </c>
      <c r="B20" s="124" t="s">
        <v>70</v>
      </c>
      <c r="C20" s="125">
        <v>4735636</v>
      </c>
      <c r="D20" s="125">
        <v>1957483</v>
      </c>
      <c r="E20" s="125">
        <v>0</v>
      </c>
      <c r="F20" s="125">
        <v>2367817</v>
      </c>
      <c r="G20" s="125">
        <v>0</v>
      </c>
      <c r="H20" s="126">
        <f>SUM(D20:G20)</f>
        <v>4325300</v>
      </c>
    </row>
    <row r="21" spans="1:8" ht="26.25" customHeight="1">
      <c r="A21" s="307"/>
      <c r="B21" s="127" t="s">
        <v>72</v>
      </c>
      <c r="C21" s="128">
        <v>550000</v>
      </c>
      <c r="D21" s="128">
        <v>213115</v>
      </c>
      <c r="E21" s="128">
        <v>0</v>
      </c>
      <c r="F21" s="128">
        <v>286885</v>
      </c>
      <c r="G21" s="128">
        <v>0</v>
      </c>
      <c r="H21" s="129">
        <f>SUM(D21:G21)</f>
        <v>500000</v>
      </c>
    </row>
    <row r="22" spans="1:8" ht="16.5" customHeight="1">
      <c r="A22" s="307"/>
      <c r="B22" s="130" t="s">
        <v>73</v>
      </c>
      <c r="C22" s="131">
        <v>630000</v>
      </c>
      <c r="D22" s="131">
        <v>80000</v>
      </c>
      <c r="E22" s="131">
        <v>50000</v>
      </c>
      <c r="F22" s="131"/>
      <c r="G22" s="131"/>
      <c r="H22" s="129">
        <f>SUM(D22:G22)</f>
        <v>130000</v>
      </c>
    </row>
    <row r="23" spans="1:8" ht="17.25" customHeight="1" thickBot="1">
      <c r="A23" s="305"/>
      <c r="B23" s="130" t="s">
        <v>215</v>
      </c>
      <c r="C23" s="132">
        <v>750000</v>
      </c>
      <c r="D23" s="132">
        <v>465000</v>
      </c>
      <c r="E23" s="132">
        <v>135000</v>
      </c>
      <c r="F23" s="132">
        <v>0</v>
      </c>
      <c r="G23" s="132">
        <v>0</v>
      </c>
      <c r="H23" s="133">
        <f>SUM(D23:G23)</f>
        <v>600000</v>
      </c>
    </row>
    <row r="24" spans="1:8" ht="20.25" customHeight="1" thickBot="1" thickTop="1">
      <c r="A24" s="116" t="s">
        <v>32</v>
      </c>
      <c r="B24" s="134" t="s">
        <v>172</v>
      </c>
      <c r="C24" s="122" t="s">
        <v>172</v>
      </c>
      <c r="D24" s="122">
        <f>SUM(D19:D23)</f>
        <v>2715598</v>
      </c>
      <c r="E24" s="122">
        <f>SUM(E19:E23)</f>
        <v>185000</v>
      </c>
      <c r="F24" s="122">
        <f>SUM(F19:F23)</f>
        <v>2654702</v>
      </c>
      <c r="G24" s="122">
        <f>SUM(G19:G23)</f>
        <v>0</v>
      </c>
      <c r="H24" s="123">
        <f>SUM(H19:H23)</f>
        <v>5555300</v>
      </c>
    </row>
    <row r="25" spans="1:8" ht="18.75" customHeight="1" thickTop="1">
      <c r="A25" s="306">
        <v>2009</v>
      </c>
      <c r="B25" s="130" t="s">
        <v>181</v>
      </c>
      <c r="C25" s="135">
        <v>630000</v>
      </c>
      <c r="D25" s="135">
        <v>420000</v>
      </c>
      <c r="E25" s="135">
        <v>80000</v>
      </c>
      <c r="F25" s="135"/>
      <c r="G25" s="135"/>
      <c r="H25" s="136">
        <f>SUM(D25:G25)</f>
        <v>500000</v>
      </c>
    </row>
    <row r="26" spans="1:8" ht="27.75" customHeight="1">
      <c r="A26" s="307"/>
      <c r="B26" s="124" t="s">
        <v>72</v>
      </c>
      <c r="C26" s="142">
        <v>550000</v>
      </c>
      <c r="D26" s="142">
        <v>50000</v>
      </c>
      <c r="E26" s="142"/>
      <c r="F26" s="142"/>
      <c r="G26" s="142"/>
      <c r="H26" s="234">
        <f>SUM(D26:G26)</f>
        <v>50000</v>
      </c>
    </row>
    <row r="27" spans="1:8" ht="17.25" customHeight="1" thickBot="1">
      <c r="A27" s="308"/>
      <c r="B27" s="137" t="s">
        <v>182</v>
      </c>
      <c r="C27" s="138">
        <v>280000</v>
      </c>
      <c r="D27" s="138">
        <v>220000</v>
      </c>
      <c r="E27" s="138">
        <v>60000</v>
      </c>
      <c r="F27" s="138"/>
      <c r="G27" s="138"/>
      <c r="H27" s="139">
        <f>SUM(D27:G27)</f>
        <v>280000</v>
      </c>
    </row>
    <row r="28" spans="1:8" ht="17.25" customHeight="1" thickBot="1" thickTop="1">
      <c r="A28" s="116" t="s">
        <v>32</v>
      </c>
      <c r="B28" s="134" t="s">
        <v>172</v>
      </c>
      <c r="C28" s="122" t="s">
        <v>172</v>
      </c>
      <c r="D28" s="122">
        <f>SUM(D25:D27)</f>
        <v>690000</v>
      </c>
      <c r="E28" s="122">
        <f>SUM(E25:E27)</f>
        <v>140000</v>
      </c>
      <c r="F28" s="122">
        <f>SUM(F25:F27)</f>
        <v>0</v>
      </c>
      <c r="G28" s="122">
        <f>SUM(G25:G27)</f>
        <v>0</v>
      </c>
      <c r="H28" s="123">
        <f>SUM(H25:H27)</f>
        <v>830000</v>
      </c>
    </row>
    <row r="29" spans="1:8" ht="27" customHeight="1" thickTop="1">
      <c r="A29" s="307">
        <v>2010</v>
      </c>
      <c r="B29" s="124" t="s">
        <v>174</v>
      </c>
      <c r="C29" s="142">
        <v>25000</v>
      </c>
      <c r="D29" s="142">
        <v>25000</v>
      </c>
      <c r="E29" s="142"/>
      <c r="F29" s="142"/>
      <c r="G29" s="142"/>
      <c r="H29" s="129">
        <f>SUM(D29:G29)</f>
        <v>25000</v>
      </c>
    </row>
    <row r="30" spans="1:8" ht="30" customHeight="1" thickBot="1">
      <c r="A30" s="307"/>
      <c r="B30" s="124" t="s">
        <v>175</v>
      </c>
      <c r="C30" s="142">
        <v>60000</v>
      </c>
      <c r="D30" s="142">
        <v>60000</v>
      </c>
      <c r="E30" s="142"/>
      <c r="F30" s="142"/>
      <c r="G30" s="142"/>
      <c r="H30" s="129">
        <f>SUM(D30:G30)</f>
        <v>60000</v>
      </c>
    </row>
    <row r="31" spans="1:8" ht="30" customHeight="1" thickBot="1" thickTop="1">
      <c r="A31" s="116" t="s">
        <v>32</v>
      </c>
      <c r="B31" s="134" t="s">
        <v>172</v>
      </c>
      <c r="C31" s="122" t="s">
        <v>172</v>
      </c>
      <c r="D31" s="122">
        <f>SUM(D29:D30)</f>
        <v>85000</v>
      </c>
      <c r="E31" s="122">
        <f>SUM(E29:E30)</f>
        <v>0</v>
      </c>
      <c r="F31" s="122">
        <f>SUM(F29:F30)</f>
        <v>0</v>
      </c>
      <c r="G31" s="122">
        <f>SUM(G29:G30)</f>
        <v>0</v>
      </c>
      <c r="H31" s="123">
        <f>SUM(H29:H30)</f>
        <v>85000</v>
      </c>
    </row>
    <row r="32" spans="1:8" ht="30" customHeight="1" thickTop="1">
      <c r="A32" s="312" t="s">
        <v>163</v>
      </c>
      <c r="B32" s="314" t="s">
        <v>164</v>
      </c>
      <c r="C32" s="314" t="s">
        <v>165</v>
      </c>
      <c r="D32" s="314" t="s">
        <v>166</v>
      </c>
      <c r="E32" s="314"/>
      <c r="F32" s="314"/>
      <c r="G32" s="314"/>
      <c r="H32" s="316"/>
    </row>
    <row r="33" spans="1:8" ht="30" customHeight="1" thickBot="1">
      <c r="A33" s="313"/>
      <c r="B33" s="315"/>
      <c r="C33" s="315"/>
      <c r="D33" s="111" t="s">
        <v>167</v>
      </c>
      <c r="E33" s="111" t="s">
        <v>168</v>
      </c>
      <c r="F33" s="111" t="s">
        <v>169</v>
      </c>
      <c r="G33" s="111" t="s">
        <v>170</v>
      </c>
      <c r="H33" s="112" t="s">
        <v>30</v>
      </c>
    </row>
    <row r="34" spans="1:8" ht="32.25" customHeight="1" thickBot="1" thickTop="1">
      <c r="A34" s="301" t="s">
        <v>176</v>
      </c>
      <c r="B34" s="302"/>
      <c r="C34" s="302"/>
      <c r="D34" s="302"/>
      <c r="E34" s="302"/>
      <c r="F34" s="302"/>
      <c r="G34" s="302"/>
      <c r="H34" s="303"/>
    </row>
    <row r="35" spans="1:8" ht="19.5" customHeight="1" thickTop="1">
      <c r="A35" s="304">
        <v>2008</v>
      </c>
      <c r="B35" s="113" t="s">
        <v>94</v>
      </c>
      <c r="C35" s="125">
        <v>3252848</v>
      </c>
      <c r="D35" s="125">
        <v>10000</v>
      </c>
      <c r="E35" s="125">
        <v>0</v>
      </c>
      <c r="F35" s="125">
        <v>1303050</v>
      </c>
      <c r="G35" s="125">
        <v>0</v>
      </c>
      <c r="H35" s="141">
        <f>SUM(D35:G35)</f>
        <v>1313050</v>
      </c>
    </row>
    <row r="36" spans="1:8" ht="28.5" customHeight="1" thickBot="1">
      <c r="A36" s="305"/>
      <c r="B36" s="155" t="s">
        <v>101</v>
      </c>
      <c r="C36" s="132">
        <v>91000</v>
      </c>
      <c r="D36" s="132">
        <v>91000</v>
      </c>
      <c r="E36" s="132">
        <v>0</v>
      </c>
      <c r="F36" s="132">
        <v>0</v>
      </c>
      <c r="G36" s="132">
        <v>0</v>
      </c>
      <c r="H36" s="133">
        <f>SUM(D36:G36)</f>
        <v>91000</v>
      </c>
    </row>
    <row r="37" spans="1:8" ht="22.5" customHeight="1" thickBot="1" thickTop="1">
      <c r="A37" s="116" t="s">
        <v>32</v>
      </c>
      <c r="B37" s="134" t="s">
        <v>172</v>
      </c>
      <c r="C37" s="122" t="s">
        <v>172</v>
      </c>
      <c r="D37" s="122">
        <f>SUM(D34:D36)</f>
        <v>101000</v>
      </c>
      <c r="E37" s="122">
        <f>SUM(E34:E36)</f>
        <v>0</v>
      </c>
      <c r="F37" s="122">
        <f>SUM(F34:F36)</f>
        <v>1303050</v>
      </c>
      <c r="G37" s="122">
        <f>SUM(G34:G36)</f>
        <v>0</v>
      </c>
      <c r="H37" s="123">
        <f>SUM(H35:H36)</f>
        <v>1404050</v>
      </c>
    </row>
    <row r="38" spans="1:8" ht="16.5" customHeight="1" thickTop="1">
      <c r="A38" s="306">
        <v>2009</v>
      </c>
      <c r="B38" s="113" t="s">
        <v>94</v>
      </c>
      <c r="C38" s="125">
        <v>3252848</v>
      </c>
      <c r="D38" s="125">
        <v>477928</v>
      </c>
      <c r="E38" s="125">
        <v>0</v>
      </c>
      <c r="F38" s="125">
        <v>1464920</v>
      </c>
      <c r="G38" s="125">
        <v>0</v>
      </c>
      <c r="H38" s="141">
        <f>SUM(D38:G38)</f>
        <v>1942848</v>
      </c>
    </row>
    <row r="39" spans="1:8" ht="43.5" customHeight="1" thickBot="1">
      <c r="A39" s="308"/>
      <c r="B39" s="137" t="s">
        <v>183</v>
      </c>
      <c r="C39" s="143">
        <v>1200000</v>
      </c>
      <c r="D39" s="143">
        <v>200000</v>
      </c>
      <c r="E39" s="143"/>
      <c r="F39" s="143"/>
      <c r="G39" s="143"/>
      <c r="H39" s="144">
        <f>SUM(D39:G39)</f>
        <v>200000</v>
      </c>
    </row>
    <row r="40" spans="1:8" ht="24.75" customHeight="1" thickBot="1" thickTop="1">
      <c r="A40" s="116" t="s">
        <v>32</v>
      </c>
      <c r="B40" s="134" t="s">
        <v>172</v>
      </c>
      <c r="C40" s="122" t="s">
        <v>172</v>
      </c>
      <c r="D40" s="122">
        <f>SUM(D38:D39)</f>
        <v>677928</v>
      </c>
      <c r="E40" s="122">
        <f>SUM(E38:E39)</f>
        <v>0</v>
      </c>
      <c r="F40" s="122">
        <f>SUM(F38:F39)</f>
        <v>1464920</v>
      </c>
      <c r="G40" s="122">
        <f>SUM(G38:G39)</f>
        <v>0</v>
      </c>
      <c r="H40" s="123">
        <f>SUM(H38:H39)</f>
        <v>2142848</v>
      </c>
    </row>
    <row r="41" spans="1:8" ht="38.25" customHeight="1" thickBot="1" thickTop="1">
      <c r="A41" s="157">
        <v>2010</v>
      </c>
      <c r="B41" s="156" t="s">
        <v>183</v>
      </c>
      <c r="C41" s="135">
        <v>1200000</v>
      </c>
      <c r="D41" s="135">
        <v>200000</v>
      </c>
      <c r="E41" s="135"/>
      <c r="F41" s="135"/>
      <c r="G41" s="135"/>
      <c r="H41" s="136">
        <f>SUM(D41:G41)</f>
        <v>200000</v>
      </c>
    </row>
    <row r="42" spans="1:8" ht="24" customHeight="1" thickBot="1" thickTop="1">
      <c r="A42" s="116" t="s">
        <v>32</v>
      </c>
      <c r="B42" s="134" t="s">
        <v>172</v>
      </c>
      <c r="C42" s="122" t="s">
        <v>172</v>
      </c>
      <c r="D42" s="122">
        <f>SUM(D41:D41)</f>
        <v>200000</v>
      </c>
      <c r="E42" s="122">
        <f>SUM(E41:E41)</f>
        <v>0</v>
      </c>
      <c r="F42" s="122">
        <f>SUM(F41:F41)</f>
        <v>0</v>
      </c>
      <c r="G42" s="122">
        <f>SUM(G41:G41)</f>
        <v>0</v>
      </c>
      <c r="H42" s="123">
        <f>SUM(H41:H41)</f>
        <v>200000</v>
      </c>
    </row>
    <row r="43" spans="1:8" ht="25.5" customHeight="1" thickBot="1" thickTop="1">
      <c r="A43" s="309" t="s">
        <v>177</v>
      </c>
      <c r="B43" s="310"/>
      <c r="C43" s="310"/>
      <c r="D43" s="310"/>
      <c r="E43" s="310"/>
      <c r="F43" s="310"/>
      <c r="G43" s="310"/>
      <c r="H43" s="311"/>
    </row>
    <row r="44" spans="1:8" ht="63.75" customHeight="1" thickTop="1">
      <c r="A44" s="306">
        <v>2008</v>
      </c>
      <c r="B44" s="154" t="s">
        <v>64</v>
      </c>
      <c r="C44" s="145">
        <v>740000</v>
      </c>
      <c r="D44" s="145">
        <v>240660</v>
      </c>
      <c r="E44" s="145">
        <v>0</v>
      </c>
      <c r="F44" s="145">
        <v>0</v>
      </c>
      <c r="G44" s="145">
        <v>355630</v>
      </c>
      <c r="H44" s="146">
        <f>SUM(D44:G44)</f>
        <v>596290</v>
      </c>
    </row>
    <row r="45" spans="1:8" ht="38.25" customHeight="1">
      <c r="A45" s="307"/>
      <c r="B45" s="113" t="s">
        <v>186</v>
      </c>
      <c r="C45" s="147">
        <v>23000000</v>
      </c>
      <c r="D45" s="147">
        <v>110000</v>
      </c>
      <c r="E45" s="147">
        <v>0</v>
      </c>
      <c r="F45" s="147">
        <v>0</v>
      </c>
      <c r="G45" s="147">
        <v>0</v>
      </c>
      <c r="H45" s="148">
        <f>SUM(D45:G45)</f>
        <v>110000</v>
      </c>
    </row>
    <row r="46" spans="1:8" ht="52.5" customHeight="1">
      <c r="A46" s="307"/>
      <c r="B46" s="113" t="s">
        <v>213</v>
      </c>
      <c r="C46" s="147">
        <v>500000</v>
      </c>
      <c r="D46" s="147">
        <v>243750</v>
      </c>
      <c r="E46" s="147"/>
      <c r="F46" s="147"/>
      <c r="G46" s="147">
        <v>243750</v>
      </c>
      <c r="H46" s="148">
        <f>SUM(D46:G46)</f>
        <v>487500</v>
      </c>
    </row>
    <row r="47" spans="1:8" ht="32.25" customHeight="1" thickBot="1">
      <c r="A47" s="308"/>
      <c r="B47" s="113" t="s">
        <v>66</v>
      </c>
      <c r="C47" s="132">
        <v>6261000</v>
      </c>
      <c r="D47" s="132">
        <v>274300</v>
      </c>
      <c r="E47" s="132">
        <v>1257500</v>
      </c>
      <c r="F47" s="132">
        <v>0</v>
      </c>
      <c r="G47" s="132">
        <v>2828200</v>
      </c>
      <c r="H47" s="133">
        <f>SUM(D47:G47)</f>
        <v>4360000</v>
      </c>
    </row>
    <row r="48" spans="1:8" ht="30" customHeight="1" thickBot="1" thickTop="1">
      <c r="A48" s="116" t="s">
        <v>32</v>
      </c>
      <c r="B48" s="134" t="s">
        <v>172</v>
      </c>
      <c r="C48" s="122" t="s">
        <v>172</v>
      </c>
      <c r="D48" s="122">
        <f>SUM(D44:D47)</f>
        <v>868710</v>
      </c>
      <c r="E48" s="122">
        <f>SUM(E44:E47)</f>
        <v>1257500</v>
      </c>
      <c r="F48" s="122">
        <f>SUM(F44:F47)</f>
        <v>0</v>
      </c>
      <c r="G48" s="122">
        <f>SUM(G44:G47)</f>
        <v>3427580</v>
      </c>
      <c r="H48" s="123">
        <f>SUM(H44:H47)</f>
        <v>5553790</v>
      </c>
    </row>
    <row r="49" spans="1:8" ht="30" customHeight="1" thickBot="1" thickTop="1">
      <c r="A49" s="149"/>
      <c r="B49" s="150"/>
      <c r="C49" s="151"/>
      <c r="D49" s="151"/>
      <c r="E49" s="151"/>
      <c r="F49" s="151"/>
      <c r="G49" s="151"/>
      <c r="H49" s="151"/>
    </row>
    <row r="50" spans="1:8" ht="30" customHeight="1" thickBot="1" thickTop="1">
      <c r="A50" s="149"/>
      <c r="B50" s="150"/>
      <c r="C50" s="151"/>
      <c r="D50" s="151"/>
      <c r="E50" s="151"/>
      <c r="F50" s="151"/>
      <c r="G50" s="151"/>
      <c r="H50" s="151"/>
    </row>
    <row r="51" spans="1:8" ht="25.5" customHeight="1" thickTop="1">
      <c r="A51" s="312" t="s">
        <v>163</v>
      </c>
      <c r="B51" s="314" t="s">
        <v>164</v>
      </c>
      <c r="C51" s="314" t="s">
        <v>165</v>
      </c>
      <c r="D51" s="314" t="s">
        <v>166</v>
      </c>
      <c r="E51" s="314"/>
      <c r="F51" s="314"/>
      <c r="G51" s="314"/>
      <c r="H51" s="316"/>
    </row>
    <row r="52" spans="1:8" ht="18" customHeight="1" thickBot="1">
      <c r="A52" s="313"/>
      <c r="B52" s="315"/>
      <c r="C52" s="315"/>
      <c r="D52" s="111" t="s">
        <v>167</v>
      </c>
      <c r="E52" s="111" t="s">
        <v>168</v>
      </c>
      <c r="F52" s="111" t="s">
        <v>169</v>
      </c>
      <c r="G52" s="111" t="s">
        <v>170</v>
      </c>
      <c r="H52" s="112" t="s">
        <v>30</v>
      </c>
    </row>
    <row r="53" spans="1:8" ht="24.75" customHeight="1" thickBot="1" thickTop="1">
      <c r="A53" s="309" t="s">
        <v>177</v>
      </c>
      <c r="B53" s="310"/>
      <c r="C53" s="310"/>
      <c r="D53" s="310"/>
      <c r="E53" s="310"/>
      <c r="F53" s="310"/>
      <c r="G53" s="310"/>
      <c r="H53" s="311"/>
    </row>
    <row r="54" spans="1:8" ht="36.75" customHeight="1" thickTop="1">
      <c r="A54" s="307">
        <v>2009</v>
      </c>
      <c r="B54" s="113" t="s">
        <v>187</v>
      </c>
      <c r="C54" s="147">
        <v>23000000</v>
      </c>
      <c r="D54" s="131">
        <v>800000</v>
      </c>
      <c r="E54" s="131">
        <v>0</v>
      </c>
      <c r="F54" s="131">
        <v>6400000</v>
      </c>
      <c r="G54" s="131">
        <v>800000</v>
      </c>
      <c r="H54" s="129">
        <f>SUM(D54:G54)</f>
        <v>8000000</v>
      </c>
    </row>
    <row r="55" spans="1:8" ht="51" customHeight="1">
      <c r="A55" s="307"/>
      <c r="B55" s="232" t="s">
        <v>185</v>
      </c>
      <c r="C55" s="147">
        <v>1000000</v>
      </c>
      <c r="D55" s="230">
        <v>475000</v>
      </c>
      <c r="E55" s="230"/>
      <c r="F55" s="230"/>
      <c r="G55" s="230">
        <v>475000</v>
      </c>
      <c r="H55" s="129">
        <f>SUM(D55:G55)</f>
        <v>950000</v>
      </c>
    </row>
    <row r="56" spans="1:8" ht="38.25" customHeight="1" thickBot="1">
      <c r="A56" s="308"/>
      <c r="B56" s="231" t="s">
        <v>265</v>
      </c>
      <c r="C56" s="132">
        <v>10900000</v>
      </c>
      <c r="D56" s="132">
        <v>200000</v>
      </c>
      <c r="E56" s="132"/>
      <c r="F56" s="132">
        <v>1000000</v>
      </c>
      <c r="G56" s="132">
        <v>800000</v>
      </c>
      <c r="H56" s="144">
        <f>SUM(D56:G56)</f>
        <v>2000000</v>
      </c>
    </row>
    <row r="57" spans="1:8" ht="21" customHeight="1" thickBot="1" thickTop="1">
      <c r="A57" s="116" t="s">
        <v>32</v>
      </c>
      <c r="B57" s="134" t="s">
        <v>172</v>
      </c>
      <c r="C57" s="122" t="s">
        <v>172</v>
      </c>
      <c r="D57" s="122">
        <f>SUM(D54:D56)</f>
        <v>1475000</v>
      </c>
      <c r="E57" s="122">
        <f>SUM(E54:E56)</f>
        <v>0</v>
      </c>
      <c r="F57" s="122">
        <f>SUM(F54:F56)</f>
        <v>7400000</v>
      </c>
      <c r="G57" s="122">
        <f>SUM(G54:G56)</f>
        <v>2075000</v>
      </c>
      <c r="H57" s="123">
        <f>SUM(H54:H56)</f>
        <v>10950000</v>
      </c>
    </row>
    <row r="58" spans="1:8" ht="42" customHeight="1" thickTop="1">
      <c r="A58" s="307">
        <v>2010</v>
      </c>
      <c r="B58" s="113" t="s">
        <v>186</v>
      </c>
      <c r="C58" s="147">
        <v>23000000</v>
      </c>
      <c r="D58" s="131">
        <v>850000</v>
      </c>
      <c r="E58" s="131">
        <v>0</v>
      </c>
      <c r="F58" s="131">
        <v>6800000</v>
      </c>
      <c r="G58" s="131">
        <v>850000</v>
      </c>
      <c r="H58" s="129">
        <f>SUM(D58:G58)</f>
        <v>8500000</v>
      </c>
    </row>
    <row r="59" spans="1:8" ht="40.5" customHeight="1">
      <c r="A59" s="307"/>
      <c r="B59" s="233" t="s">
        <v>265</v>
      </c>
      <c r="C59" s="147">
        <v>10900000</v>
      </c>
      <c r="D59" s="230">
        <v>590000</v>
      </c>
      <c r="E59" s="230"/>
      <c r="F59" s="230">
        <v>1500000</v>
      </c>
      <c r="G59" s="230">
        <v>2360000</v>
      </c>
      <c r="H59" s="129">
        <f>SUM(D59:G59)</f>
        <v>4450000</v>
      </c>
    </row>
    <row r="60" spans="1:8" ht="51.75" customHeight="1" thickBot="1">
      <c r="A60" s="308"/>
      <c r="B60" s="152" t="s">
        <v>185</v>
      </c>
      <c r="C60" s="132">
        <v>1000000</v>
      </c>
      <c r="D60" s="132">
        <v>25000</v>
      </c>
      <c r="E60" s="132">
        <v>0</v>
      </c>
      <c r="F60" s="132"/>
      <c r="G60" s="132">
        <v>25000</v>
      </c>
      <c r="H60" s="133">
        <f>SUM(D60:G60)</f>
        <v>50000</v>
      </c>
    </row>
    <row r="61" spans="1:8" ht="24" customHeight="1" thickBot="1" thickTop="1">
      <c r="A61" s="116" t="s">
        <v>32</v>
      </c>
      <c r="B61" s="134" t="s">
        <v>172</v>
      </c>
      <c r="C61" s="122" t="s">
        <v>172</v>
      </c>
      <c r="D61" s="122">
        <f>SUM(D58:D60)</f>
        <v>1465000</v>
      </c>
      <c r="E61" s="122">
        <f>SUM(E58:E60)</f>
        <v>0</v>
      </c>
      <c r="F61" s="122">
        <f>SUM(F58:F60)</f>
        <v>8300000</v>
      </c>
      <c r="G61" s="122">
        <f>SUM(G58:G60)</f>
        <v>3235000</v>
      </c>
      <c r="H61" s="123">
        <f>SUM(H58:H60)</f>
        <v>13000000</v>
      </c>
    </row>
    <row r="62" spans="1:8" ht="23.25" customHeight="1" thickBot="1" thickTop="1">
      <c r="A62" s="301" t="s">
        <v>178</v>
      </c>
      <c r="B62" s="302"/>
      <c r="C62" s="302"/>
      <c r="D62" s="302"/>
      <c r="E62" s="302"/>
      <c r="F62" s="302"/>
      <c r="G62" s="302"/>
      <c r="H62" s="303"/>
    </row>
    <row r="63" spans="1:8" ht="29.25" customHeight="1" thickTop="1">
      <c r="A63" s="306">
        <v>2009</v>
      </c>
      <c r="B63" s="130" t="s">
        <v>267</v>
      </c>
      <c r="C63" s="135">
        <v>500000</v>
      </c>
      <c r="D63" s="135">
        <v>200000</v>
      </c>
      <c r="E63" s="135">
        <v>0</v>
      </c>
      <c r="F63" s="135">
        <v>300000</v>
      </c>
      <c r="G63" s="135">
        <v>0</v>
      </c>
      <c r="H63" s="136">
        <f>SUM(D63:G63)</f>
        <v>500000</v>
      </c>
    </row>
    <row r="64" spans="1:8" ht="20.25" customHeight="1">
      <c r="A64" s="307"/>
      <c r="B64" s="130" t="s">
        <v>268</v>
      </c>
      <c r="C64" s="142">
        <v>200000</v>
      </c>
      <c r="D64" s="142">
        <v>80000</v>
      </c>
      <c r="E64" s="142">
        <v>120000</v>
      </c>
      <c r="F64" s="142">
        <v>0</v>
      </c>
      <c r="G64" s="142">
        <v>0</v>
      </c>
      <c r="H64" s="153">
        <f>SUM(D64:G64)</f>
        <v>200000</v>
      </c>
    </row>
    <row r="65" spans="1:8" ht="22.5" customHeight="1" thickBot="1">
      <c r="A65" s="308"/>
      <c r="B65" s="137" t="s">
        <v>184</v>
      </c>
      <c r="C65" s="138">
        <v>60000</v>
      </c>
      <c r="D65" s="138">
        <v>18000</v>
      </c>
      <c r="E65" s="138">
        <v>0</v>
      </c>
      <c r="F65" s="138">
        <v>42000</v>
      </c>
      <c r="G65" s="138">
        <v>0</v>
      </c>
      <c r="H65" s="139">
        <f>SUM(D65:G65)</f>
        <v>60000</v>
      </c>
    </row>
    <row r="66" spans="1:8" ht="22.5" customHeight="1" thickBot="1" thickTop="1">
      <c r="A66" s="116" t="s">
        <v>32</v>
      </c>
      <c r="B66" s="134" t="s">
        <v>172</v>
      </c>
      <c r="C66" s="122" t="s">
        <v>172</v>
      </c>
      <c r="D66" s="122">
        <f>SUM(D63:D65)</f>
        <v>298000</v>
      </c>
      <c r="E66" s="122">
        <f>SUM(E63:E65)</f>
        <v>120000</v>
      </c>
      <c r="F66" s="122">
        <f>SUM(F63:F65)</f>
        <v>342000</v>
      </c>
      <c r="G66" s="122">
        <f>SUM(G63:G65)</f>
        <v>0</v>
      </c>
      <c r="H66" s="123">
        <f>SUM(H63:H65)</f>
        <v>760000</v>
      </c>
    </row>
    <row r="67" spans="1:8" ht="21.75" customHeight="1" thickTop="1">
      <c r="A67" s="306">
        <v>2010</v>
      </c>
      <c r="B67" s="140" t="s">
        <v>179</v>
      </c>
      <c r="C67" s="135">
        <v>500000</v>
      </c>
      <c r="D67" s="135">
        <v>220000</v>
      </c>
      <c r="E67" s="135">
        <v>0</v>
      </c>
      <c r="F67" s="135">
        <v>280000</v>
      </c>
      <c r="G67" s="135"/>
      <c r="H67" s="141">
        <f>SUM(D67:G67)</f>
        <v>500000</v>
      </c>
    </row>
    <row r="68" spans="1:8" ht="21.75" customHeight="1" thickBot="1">
      <c r="A68" s="307"/>
      <c r="B68" s="124" t="s">
        <v>180</v>
      </c>
      <c r="C68" s="142">
        <v>400000</v>
      </c>
      <c r="D68" s="142">
        <v>170000</v>
      </c>
      <c r="E68" s="142">
        <v>0</v>
      </c>
      <c r="F68" s="142">
        <v>230000</v>
      </c>
      <c r="G68" s="142"/>
      <c r="H68" s="129">
        <f>SUM(D68:G68)</f>
        <v>400000</v>
      </c>
    </row>
    <row r="69" spans="1:8" ht="19.5" customHeight="1" thickBot="1" thickTop="1">
      <c r="A69" s="116" t="s">
        <v>32</v>
      </c>
      <c r="B69" s="134" t="s">
        <v>172</v>
      </c>
      <c r="C69" s="122" t="s">
        <v>172</v>
      </c>
      <c r="D69" s="122">
        <f>SUM(D67:D68)</f>
        <v>390000</v>
      </c>
      <c r="E69" s="122">
        <f>SUM(E67:E68)</f>
        <v>0</v>
      </c>
      <c r="F69" s="122">
        <f>SUM(F67:F68)</f>
        <v>510000</v>
      </c>
      <c r="G69" s="122">
        <f>SUM(G67:G68)</f>
        <v>0</v>
      </c>
      <c r="H69" s="123">
        <f>SUM(H67:H68)</f>
        <v>900000</v>
      </c>
    </row>
    <row r="70" spans="2:8" ht="30" customHeight="1" thickTop="1">
      <c r="B70" s="89"/>
      <c r="C70" s="99"/>
      <c r="D70" s="99"/>
      <c r="E70" s="99"/>
      <c r="F70" s="99"/>
      <c r="G70" s="99"/>
      <c r="H70" s="99"/>
    </row>
    <row r="71" spans="2:8" ht="30" customHeight="1">
      <c r="B71" s="89"/>
      <c r="C71" s="99"/>
      <c r="D71" s="99"/>
      <c r="E71" s="99"/>
      <c r="F71" s="99"/>
      <c r="G71" s="99"/>
      <c r="H71" s="99"/>
    </row>
    <row r="72" spans="2:8" ht="30" customHeight="1">
      <c r="B72" s="89"/>
      <c r="C72" s="99"/>
      <c r="D72" s="99"/>
      <c r="E72" s="99"/>
      <c r="F72" s="99"/>
      <c r="G72" s="99"/>
      <c r="H72" s="99"/>
    </row>
    <row r="73" spans="2:8" ht="12.75">
      <c r="B73" s="89"/>
      <c r="C73" s="99"/>
      <c r="D73" s="99"/>
      <c r="E73" s="99"/>
      <c r="F73" s="99"/>
      <c r="G73" s="99"/>
      <c r="H73" s="99"/>
    </row>
    <row r="74" spans="2:8" ht="12.75">
      <c r="B74" s="89"/>
      <c r="C74" s="99"/>
      <c r="D74" s="99"/>
      <c r="E74" s="99"/>
      <c r="F74" s="99"/>
      <c r="G74" s="99"/>
      <c r="H74" s="99"/>
    </row>
    <row r="75" spans="2:8" ht="12.75">
      <c r="B75" s="89"/>
      <c r="C75" s="99"/>
      <c r="D75" s="99"/>
      <c r="E75" s="99"/>
      <c r="F75" s="99"/>
      <c r="G75" s="99"/>
      <c r="H75" s="99"/>
    </row>
    <row r="76" spans="2:8" ht="12.75">
      <c r="B76" s="89"/>
      <c r="C76" s="99"/>
      <c r="D76" s="99"/>
      <c r="E76" s="99"/>
      <c r="F76" s="99"/>
      <c r="G76" s="99"/>
      <c r="H76" s="99"/>
    </row>
    <row r="77" spans="2:8" ht="12.75">
      <c r="B77" s="89"/>
      <c r="C77" s="99"/>
      <c r="D77" s="99"/>
      <c r="E77" s="99"/>
      <c r="F77" s="99"/>
      <c r="G77" s="99"/>
      <c r="H77" s="99"/>
    </row>
    <row r="78" spans="2:8" ht="12.75">
      <c r="B78" s="89"/>
      <c r="C78" s="99"/>
      <c r="D78" s="99"/>
      <c r="E78" s="99"/>
      <c r="F78" s="99"/>
      <c r="G78" s="99"/>
      <c r="H78" s="99"/>
    </row>
    <row r="79" spans="2:8" ht="12.75">
      <c r="B79" s="89"/>
      <c r="C79" s="99"/>
      <c r="D79" s="99"/>
      <c r="E79" s="99"/>
      <c r="F79" s="99"/>
      <c r="G79" s="99"/>
      <c r="H79" s="99"/>
    </row>
    <row r="80" spans="2:8" ht="12.75">
      <c r="B80" s="89"/>
      <c r="C80" s="99"/>
      <c r="D80" s="99"/>
      <c r="E80" s="99"/>
      <c r="F80" s="99"/>
      <c r="G80" s="99"/>
      <c r="H80" s="99"/>
    </row>
    <row r="81" spans="2:8" ht="12.75">
      <c r="B81" s="89"/>
      <c r="C81" s="99"/>
      <c r="D81" s="99"/>
      <c r="E81" s="99"/>
      <c r="F81" s="99"/>
      <c r="G81" s="99"/>
      <c r="H81" s="99"/>
    </row>
    <row r="82" spans="2:8" ht="12.75">
      <c r="B82" s="89"/>
      <c r="C82" s="99"/>
      <c r="D82" s="99"/>
      <c r="E82" s="99"/>
      <c r="F82" s="99"/>
      <c r="G82" s="99"/>
      <c r="H82" s="99"/>
    </row>
    <row r="83" spans="2:8" ht="12.75">
      <c r="B83" s="89"/>
      <c r="C83" s="99"/>
      <c r="D83" s="99"/>
      <c r="E83" s="99"/>
      <c r="F83" s="99"/>
      <c r="G83" s="99"/>
      <c r="H83" s="99"/>
    </row>
    <row r="84" spans="2:8" ht="12.75">
      <c r="B84" s="89"/>
      <c r="C84" s="99"/>
      <c r="D84" s="99"/>
      <c r="E84" s="99"/>
      <c r="F84" s="99"/>
      <c r="G84" s="99"/>
      <c r="H84" s="99"/>
    </row>
    <row r="85" spans="2:8" ht="12.75">
      <c r="B85" s="89"/>
      <c r="C85" s="99"/>
      <c r="D85" s="99"/>
      <c r="E85" s="99"/>
      <c r="F85" s="99"/>
      <c r="G85" s="99"/>
      <c r="H85" s="99"/>
    </row>
    <row r="86" spans="2:8" ht="12.75">
      <c r="B86" s="89"/>
      <c r="C86" s="99"/>
      <c r="D86" s="99"/>
      <c r="E86" s="99"/>
      <c r="F86" s="99"/>
      <c r="G86" s="99"/>
      <c r="H86" s="99"/>
    </row>
    <row r="87" spans="2:8" ht="12.75">
      <c r="B87" s="89"/>
      <c r="C87" s="99"/>
      <c r="D87" s="99"/>
      <c r="E87" s="99"/>
      <c r="F87" s="99"/>
      <c r="G87" s="99"/>
      <c r="H87" s="99"/>
    </row>
    <row r="88" spans="2:8" ht="12.75">
      <c r="B88" s="89"/>
      <c r="C88" s="99"/>
      <c r="D88" s="99"/>
      <c r="E88" s="99"/>
      <c r="F88" s="99"/>
      <c r="G88" s="99"/>
      <c r="H88" s="99"/>
    </row>
    <row r="89" spans="2:8" ht="12.75">
      <c r="B89" s="89"/>
      <c r="C89" s="99"/>
      <c r="D89" s="99"/>
      <c r="E89" s="99"/>
      <c r="F89" s="99"/>
      <c r="G89" s="99"/>
      <c r="H89" s="99"/>
    </row>
    <row r="90" spans="2:8" ht="12.75">
      <c r="B90" s="89"/>
      <c r="C90" s="99"/>
      <c r="D90" s="99"/>
      <c r="E90" s="99"/>
      <c r="F90" s="99"/>
      <c r="G90" s="99"/>
      <c r="H90" s="99"/>
    </row>
    <row r="91" spans="2:8" ht="12.75">
      <c r="B91" s="89"/>
      <c r="C91" s="99"/>
      <c r="D91" s="99"/>
      <c r="E91" s="99"/>
      <c r="F91" s="99"/>
      <c r="G91" s="99"/>
      <c r="H91" s="99"/>
    </row>
    <row r="92" spans="2:8" ht="12.75">
      <c r="B92" s="89"/>
      <c r="C92" s="99"/>
      <c r="D92" s="99"/>
      <c r="E92" s="99"/>
      <c r="F92" s="99"/>
      <c r="G92" s="99"/>
      <c r="H92" s="99"/>
    </row>
    <row r="93" spans="2:8" ht="12.75">
      <c r="B93" s="89"/>
      <c r="C93" s="99"/>
      <c r="D93" s="99"/>
      <c r="E93" s="99"/>
      <c r="F93" s="99"/>
      <c r="G93" s="99"/>
      <c r="H93" s="99"/>
    </row>
    <row r="94" spans="2:8" ht="12.75">
      <c r="B94" s="89"/>
      <c r="C94" s="99"/>
      <c r="D94" s="99"/>
      <c r="E94" s="99"/>
      <c r="F94" s="99"/>
      <c r="G94" s="99"/>
      <c r="H94" s="99"/>
    </row>
    <row r="95" spans="2:8" ht="12.75">
      <c r="B95" s="89"/>
      <c r="C95" s="99"/>
      <c r="D95" s="99"/>
      <c r="E95" s="99"/>
      <c r="F95" s="99"/>
      <c r="G95" s="99"/>
      <c r="H95" s="99"/>
    </row>
    <row r="96" spans="2:8" ht="12.75">
      <c r="B96" s="89"/>
      <c r="C96" s="99"/>
      <c r="D96" s="99"/>
      <c r="E96" s="99"/>
      <c r="F96" s="99"/>
      <c r="G96" s="99"/>
      <c r="H96" s="99"/>
    </row>
    <row r="97" spans="2:8" ht="12.75">
      <c r="B97" s="89"/>
      <c r="C97" s="99"/>
      <c r="D97" s="99"/>
      <c r="E97" s="99"/>
      <c r="F97" s="99"/>
      <c r="G97" s="99"/>
      <c r="H97" s="99"/>
    </row>
    <row r="98" spans="2:8" ht="12.75">
      <c r="B98" s="89"/>
      <c r="C98" s="99"/>
      <c r="D98" s="99"/>
      <c r="E98" s="99"/>
      <c r="F98" s="99"/>
      <c r="G98" s="99"/>
      <c r="H98" s="99"/>
    </row>
    <row r="99" spans="2:8" ht="12.75">
      <c r="B99" s="89"/>
      <c r="C99" s="99"/>
      <c r="D99" s="99"/>
      <c r="E99" s="99"/>
      <c r="F99" s="99"/>
      <c r="G99" s="99"/>
      <c r="H99" s="99"/>
    </row>
    <row r="100" spans="2:8" ht="12.75">
      <c r="B100" s="89"/>
      <c r="C100" s="99"/>
      <c r="D100" s="99"/>
      <c r="E100" s="99"/>
      <c r="F100" s="99"/>
      <c r="G100" s="99"/>
      <c r="H100" s="99"/>
    </row>
    <row r="101" spans="2:8" ht="12.75">
      <c r="B101" s="89"/>
      <c r="C101" s="99"/>
      <c r="D101" s="99"/>
      <c r="E101" s="99"/>
      <c r="F101" s="99"/>
      <c r="G101" s="99"/>
      <c r="H101" s="99"/>
    </row>
    <row r="102" spans="2:8" ht="12.75">
      <c r="B102" s="89"/>
      <c r="C102" s="99"/>
      <c r="D102" s="99"/>
      <c r="E102" s="99"/>
      <c r="F102" s="99"/>
      <c r="G102" s="99"/>
      <c r="H102" s="99"/>
    </row>
    <row r="103" spans="2:8" ht="12.75">
      <c r="B103" s="89"/>
      <c r="C103" s="99"/>
      <c r="D103" s="99"/>
      <c r="E103" s="99"/>
      <c r="F103" s="99"/>
      <c r="G103" s="99"/>
      <c r="H103" s="99"/>
    </row>
    <row r="104" spans="2:8" ht="12.75">
      <c r="B104" s="89"/>
      <c r="C104" s="99"/>
      <c r="D104" s="99"/>
      <c r="E104" s="99"/>
      <c r="F104" s="99"/>
      <c r="G104" s="99"/>
      <c r="H104" s="99"/>
    </row>
    <row r="105" spans="2:8" ht="12.75">
      <c r="B105" s="89"/>
      <c r="C105" s="99"/>
      <c r="D105" s="99"/>
      <c r="E105" s="99"/>
      <c r="F105" s="99"/>
      <c r="G105" s="99"/>
      <c r="H105" s="99"/>
    </row>
    <row r="106" spans="2:8" ht="12.75">
      <c r="B106" s="89"/>
      <c r="C106" s="99"/>
      <c r="D106" s="99"/>
      <c r="E106" s="99"/>
      <c r="F106" s="99"/>
      <c r="G106" s="99"/>
      <c r="H106" s="99"/>
    </row>
    <row r="107" spans="2:8" ht="12.75">
      <c r="B107" s="89"/>
      <c r="C107" s="99"/>
      <c r="D107" s="99"/>
      <c r="E107" s="99"/>
      <c r="F107" s="99"/>
      <c r="G107" s="99"/>
      <c r="H107" s="99"/>
    </row>
    <row r="108" spans="2:8" ht="12.75">
      <c r="B108" s="89"/>
      <c r="C108" s="99"/>
      <c r="D108" s="99"/>
      <c r="E108" s="99"/>
      <c r="F108" s="99"/>
      <c r="G108" s="99"/>
      <c r="H108" s="99"/>
    </row>
    <row r="109" spans="2:8" ht="12.75">
      <c r="B109" s="89"/>
      <c r="C109" s="99"/>
      <c r="D109" s="99"/>
      <c r="E109" s="99"/>
      <c r="F109" s="99"/>
      <c r="G109" s="99"/>
      <c r="H109" s="99"/>
    </row>
    <row r="110" spans="2:8" ht="12.75">
      <c r="B110" s="89"/>
      <c r="C110" s="99"/>
      <c r="D110" s="99"/>
      <c r="E110" s="99"/>
      <c r="F110" s="99"/>
      <c r="G110" s="99"/>
      <c r="H110" s="99"/>
    </row>
    <row r="111" spans="2:8" ht="12.75">
      <c r="B111" s="89"/>
      <c r="C111" s="99"/>
      <c r="D111" s="99"/>
      <c r="E111" s="99"/>
      <c r="F111" s="99"/>
      <c r="G111" s="99"/>
      <c r="H111" s="99"/>
    </row>
    <row r="112" spans="2:8" ht="12.75">
      <c r="B112" s="89"/>
      <c r="C112" s="99"/>
      <c r="D112" s="99"/>
      <c r="E112" s="99"/>
      <c r="F112" s="99"/>
      <c r="G112" s="99"/>
      <c r="H112" s="99"/>
    </row>
    <row r="113" spans="2:8" ht="12.75">
      <c r="B113" s="89"/>
      <c r="C113" s="99"/>
      <c r="D113" s="99"/>
      <c r="E113" s="99"/>
      <c r="F113" s="99"/>
      <c r="G113" s="99"/>
      <c r="H113" s="99"/>
    </row>
    <row r="114" spans="2:8" ht="12.75">
      <c r="B114" s="89"/>
      <c r="C114" s="99"/>
      <c r="D114" s="99"/>
      <c r="E114" s="99"/>
      <c r="F114" s="99"/>
      <c r="G114" s="99"/>
      <c r="H114" s="99"/>
    </row>
    <row r="115" spans="2:8" ht="12.75">
      <c r="B115" s="89"/>
      <c r="C115" s="99"/>
      <c r="D115" s="99"/>
      <c r="E115" s="99"/>
      <c r="F115" s="99"/>
      <c r="G115" s="99"/>
      <c r="H115" s="99"/>
    </row>
    <row r="116" spans="2:8" ht="12.75">
      <c r="B116" s="89"/>
      <c r="C116" s="99"/>
      <c r="D116" s="99"/>
      <c r="E116" s="99"/>
      <c r="F116" s="99"/>
      <c r="G116" s="99"/>
      <c r="H116" s="99"/>
    </row>
    <row r="117" spans="2:8" ht="12.75">
      <c r="B117" s="89"/>
      <c r="C117" s="99"/>
      <c r="D117" s="99"/>
      <c r="E117" s="99"/>
      <c r="F117" s="99"/>
      <c r="G117" s="99"/>
      <c r="H117" s="99"/>
    </row>
    <row r="118" spans="2:8" ht="12.75">
      <c r="B118" s="89"/>
      <c r="C118" s="99"/>
      <c r="D118" s="99"/>
      <c r="E118" s="99"/>
      <c r="F118" s="99"/>
      <c r="G118" s="99"/>
      <c r="H118" s="99"/>
    </row>
    <row r="119" spans="2:8" ht="12.75">
      <c r="B119" s="89"/>
      <c r="C119" s="99"/>
      <c r="D119" s="99"/>
      <c r="E119" s="99"/>
      <c r="F119" s="99"/>
      <c r="G119" s="99"/>
      <c r="H119" s="99"/>
    </row>
    <row r="120" spans="2:8" ht="12.75">
      <c r="B120" s="89"/>
      <c r="C120" s="99"/>
      <c r="D120" s="99"/>
      <c r="E120" s="99"/>
      <c r="F120" s="99"/>
      <c r="G120" s="99"/>
      <c r="H120" s="99"/>
    </row>
    <row r="121" spans="2:8" ht="12.75">
      <c r="B121" s="89"/>
      <c r="C121" s="99"/>
      <c r="D121" s="99"/>
      <c r="E121" s="99"/>
      <c r="F121" s="99"/>
      <c r="G121" s="99"/>
      <c r="H121" s="99"/>
    </row>
    <row r="122" spans="2:8" ht="12.75">
      <c r="B122" s="89"/>
      <c r="C122" s="99"/>
      <c r="D122" s="99"/>
      <c r="E122" s="99"/>
      <c r="F122" s="99"/>
      <c r="G122" s="99"/>
      <c r="H122" s="99"/>
    </row>
    <row r="123" spans="2:8" ht="12.75">
      <c r="B123" s="89"/>
      <c r="C123" s="99"/>
      <c r="D123" s="99"/>
      <c r="E123" s="99"/>
      <c r="F123" s="99"/>
      <c r="G123" s="99"/>
      <c r="H123" s="99"/>
    </row>
    <row r="124" spans="2:8" ht="12.75">
      <c r="B124" s="89"/>
      <c r="C124" s="99"/>
      <c r="D124" s="99"/>
      <c r="E124" s="99"/>
      <c r="F124" s="99"/>
      <c r="G124" s="99"/>
      <c r="H124" s="99"/>
    </row>
    <row r="125" spans="2:8" ht="12.75">
      <c r="B125" s="89"/>
      <c r="C125" s="99"/>
      <c r="D125" s="99"/>
      <c r="E125" s="99"/>
      <c r="F125" s="99"/>
      <c r="G125" s="99"/>
      <c r="H125" s="99"/>
    </row>
    <row r="126" spans="2:8" ht="12.75">
      <c r="B126" s="89"/>
      <c r="C126" s="99"/>
      <c r="D126" s="99"/>
      <c r="E126" s="99"/>
      <c r="F126" s="99"/>
      <c r="G126" s="99"/>
      <c r="H126" s="99"/>
    </row>
    <row r="127" spans="2:8" ht="12.75">
      <c r="B127" s="89"/>
      <c r="C127" s="99"/>
      <c r="D127" s="99"/>
      <c r="E127" s="99"/>
      <c r="F127" s="99"/>
      <c r="G127" s="99"/>
      <c r="H127" s="99"/>
    </row>
    <row r="128" spans="2:8" ht="12.75">
      <c r="B128" s="89"/>
      <c r="C128" s="99"/>
      <c r="D128" s="99"/>
      <c r="E128" s="99"/>
      <c r="F128" s="99"/>
      <c r="G128" s="99"/>
      <c r="H128" s="99"/>
    </row>
    <row r="129" spans="2:8" ht="12.75">
      <c r="B129" s="89"/>
      <c r="C129" s="99"/>
      <c r="D129" s="99"/>
      <c r="E129" s="99"/>
      <c r="F129" s="99"/>
      <c r="G129" s="99"/>
      <c r="H129" s="99"/>
    </row>
    <row r="130" spans="2:8" ht="12.75">
      <c r="B130" s="89"/>
      <c r="C130" s="99"/>
      <c r="D130" s="99"/>
      <c r="E130" s="99"/>
      <c r="F130" s="99"/>
      <c r="G130" s="99"/>
      <c r="H130" s="99"/>
    </row>
    <row r="131" spans="2:8" ht="12.75">
      <c r="B131" s="89"/>
      <c r="C131" s="99"/>
      <c r="D131" s="99"/>
      <c r="E131" s="99"/>
      <c r="F131" s="99"/>
      <c r="G131" s="99"/>
      <c r="H131" s="99"/>
    </row>
    <row r="132" spans="2:8" ht="12.75">
      <c r="B132" s="89"/>
      <c r="C132" s="99"/>
      <c r="D132" s="99"/>
      <c r="E132" s="99"/>
      <c r="F132" s="99"/>
      <c r="G132" s="99"/>
      <c r="H132" s="99"/>
    </row>
    <row r="133" spans="2:8" ht="12.75">
      <c r="B133" s="89"/>
      <c r="C133" s="99"/>
      <c r="D133" s="99"/>
      <c r="E133" s="99"/>
      <c r="F133" s="99"/>
      <c r="G133" s="99"/>
      <c r="H133" s="99"/>
    </row>
    <row r="134" spans="2:8" ht="12.75">
      <c r="B134" s="89"/>
      <c r="C134" s="99"/>
      <c r="D134" s="99"/>
      <c r="E134" s="99"/>
      <c r="F134" s="99"/>
      <c r="G134" s="99"/>
      <c r="H134" s="99"/>
    </row>
    <row r="135" spans="2:8" ht="12.75">
      <c r="B135" s="89"/>
      <c r="C135" s="99"/>
      <c r="D135" s="99"/>
      <c r="E135" s="99"/>
      <c r="F135" s="99"/>
      <c r="G135" s="99"/>
      <c r="H135" s="99"/>
    </row>
    <row r="136" spans="2:8" ht="12.75">
      <c r="B136" s="89"/>
      <c r="C136" s="99"/>
      <c r="D136" s="99"/>
      <c r="E136" s="99"/>
      <c r="F136" s="99"/>
      <c r="G136" s="99"/>
      <c r="H136" s="99"/>
    </row>
    <row r="137" spans="2:8" ht="12.75">
      <c r="B137" s="89"/>
      <c r="C137" s="99"/>
      <c r="D137" s="99"/>
      <c r="E137" s="99"/>
      <c r="F137" s="99"/>
      <c r="G137" s="99"/>
      <c r="H137" s="99"/>
    </row>
    <row r="138" spans="2:8" ht="12.75">
      <c r="B138" s="89"/>
      <c r="C138" s="99"/>
      <c r="D138" s="99"/>
      <c r="E138" s="99"/>
      <c r="F138" s="99"/>
      <c r="G138" s="99"/>
      <c r="H138" s="99"/>
    </row>
    <row r="139" spans="2:8" ht="12.75">
      <c r="B139" s="89"/>
      <c r="C139" s="99"/>
      <c r="D139" s="99"/>
      <c r="E139" s="99"/>
      <c r="F139" s="99"/>
      <c r="G139" s="99"/>
      <c r="H139" s="99"/>
    </row>
    <row r="140" spans="2:8" ht="12.75">
      <c r="B140" s="89"/>
      <c r="C140" s="99"/>
      <c r="D140" s="99"/>
      <c r="E140" s="99"/>
      <c r="F140" s="99"/>
      <c r="G140" s="99"/>
      <c r="H140" s="99"/>
    </row>
    <row r="141" spans="2:8" ht="12.75">
      <c r="B141" s="89"/>
      <c r="C141" s="99"/>
      <c r="D141" s="99"/>
      <c r="E141" s="99"/>
      <c r="F141" s="99"/>
      <c r="G141" s="99"/>
      <c r="H141" s="99"/>
    </row>
    <row r="142" spans="2:8" ht="12.75">
      <c r="B142" s="89"/>
      <c r="C142" s="99"/>
      <c r="D142" s="99"/>
      <c r="E142" s="99"/>
      <c r="F142" s="99"/>
      <c r="G142" s="99"/>
      <c r="H142" s="99"/>
    </row>
    <row r="143" spans="2:8" ht="12.75">
      <c r="B143" s="89"/>
      <c r="C143" s="99"/>
      <c r="D143" s="99"/>
      <c r="E143" s="99"/>
      <c r="F143" s="99"/>
      <c r="G143" s="99"/>
      <c r="H143" s="99"/>
    </row>
    <row r="144" spans="2:8" ht="12.75">
      <c r="B144" s="89"/>
      <c r="C144" s="99"/>
      <c r="D144" s="99"/>
      <c r="E144" s="99"/>
      <c r="F144" s="99"/>
      <c r="G144" s="99"/>
      <c r="H144" s="99"/>
    </row>
    <row r="145" spans="2:8" ht="12.75">
      <c r="B145" s="89"/>
      <c r="C145" s="99"/>
      <c r="D145" s="99"/>
      <c r="E145" s="99"/>
      <c r="F145" s="99"/>
      <c r="G145" s="99"/>
      <c r="H145" s="99"/>
    </row>
    <row r="146" spans="2:8" ht="12.75">
      <c r="B146" s="89"/>
      <c r="C146" s="99"/>
      <c r="D146" s="99"/>
      <c r="E146" s="99"/>
      <c r="F146" s="99"/>
      <c r="G146" s="99"/>
      <c r="H146" s="99"/>
    </row>
    <row r="147" spans="2:8" ht="12.75">
      <c r="B147" s="89"/>
      <c r="C147" s="99"/>
      <c r="D147" s="99"/>
      <c r="E147" s="99"/>
      <c r="F147" s="99"/>
      <c r="G147" s="99"/>
      <c r="H147" s="99"/>
    </row>
    <row r="148" spans="2:8" ht="12.75">
      <c r="B148" s="89"/>
      <c r="C148" s="99"/>
      <c r="D148" s="99"/>
      <c r="E148" s="99"/>
      <c r="F148" s="99"/>
      <c r="G148" s="99"/>
      <c r="H148" s="99"/>
    </row>
    <row r="149" spans="2:8" ht="12.75">
      <c r="B149" s="89"/>
      <c r="C149" s="99"/>
      <c r="D149" s="99"/>
      <c r="E149" s="99"/>
      <c r="F149" s="99"/>
      <c r="G149" s="99"/>
      <c r="H149" s="99"/>
    </row>
    <row r="150" spans="2:8" ht="12.75">
      <c r="B150" s="89"/>
      <c r="C150" s="99"/>
      <c r="D150" s="99"/>
      <c r="E150" s="99"/>
      <c r="F150" s="99"/>
      <c r="G150" s="99"/>
      <c r="H150" s="99"/>
    </row>
    <row r="151" spans="2:8" ht="12.75">
      <c r="B151" s="89"/>
      <c r="C151" s="99"/>
      <c r="D151" s="99"/>
      <c r="E151" s="99"/>
      <c r="F151" s="99"/>
      <c r="G151" s="99"/>
      <c r="H151" s="99"/>
    </row>
    <row r="152" spans="2:8" ht="12.75">
      <c r="B152" s="89"/>
      <c r="C152" s="99"/>
      <c r="D152" s="99"/>
      <c r="E152" s="99"/>
      <c r="F152" s="99"/>
      <c r="G152" s="99"/>
      <c r="H152" s="99"/>
    </row>
    <row r="153" spans="2:8" ht="12.75">
      <c r="B153" s="89"/>
      <c r="C153" s="99"/>
      <c r="D153" s="99"/>
      <c r="E153" s="99"/>
      <c r="F153" s="99"/>
      <c r="G153" s="99"/>
      <c r="H153" s="99"/>
    </row>
    <row r="154" spans="2:8" ht="12.75">
      <c r="B154" s="89"/>
      <c r="C154" s="99"/>
      <c r="D154" s="99"/>
      <c r="E154" s="99"/>
      <c r="F154" s="99"/>
      <c r="G154" s="99"/>
      <c r="H154" s="99"/>
    </row>
    <row r="155" spans="2:8" ht="12.75">
      <c r="B155" s="89"/>
      <c r="C155" s="99"/>
      <c r="D155" s="99"/>
      <c r="E155" s="99"/>
      <c r="F155" s="99"/>
      <c r="G155" s="99"/>
      <c r="H155" s="99"/>
    </row>
    <row r="156" spans="2:8" ht="12.75">
      <c r="B156" s="89"/>
      <c r="C156" s="99"/>
      <c r="D156" s="99"/>
      <c r="E156" s="99"/>
      <c r="F156" s="99"/>
      <c r="G156" s="99"/>
      <c r="H156" s="99"/>
    </row>
    <row r="157" spans="2:8" ht="12.75">
      <c r="B157" s="89"/>
      <c r="C157" s="99"/>
      <c r="D157" s="99"/>
      <c r="E157" s="99"/>
      <c r="F157" s="99"/>
      <c r="G157" s="99"/>
      <c r="H157" s="99"/>
    </row>
    <row r="158" spans="2:8" ht="12.75">
      <c r="B158" s="89"/>
      <c r="C158" s="99"/>
      <c r="D158" s="99"/>
      <c r="E158" s="99"/>
      <c r="F158" s="99"/>
      <c r="G158" s="99"/>
      <c r="H158" s="99"/>
    </row>
    <row r="159" spans="2:8" ht="12.75">
      <c r="B159" s="89"/>
      <c r="C159" s="99"/>
      <c r="D159" s="99"/>
      <c r="E159" s="99"/>
      <c r="F159" s="99"/>
      <c r="G159" s="99"/>
      <c r="H159" s="99"/>
    </row>
    <row r="160" spans="2:8" ht="12.75">
      <c r="B160" s="89"/>
      <c r="C160" s="99"/>
      <c r="D160" s="99"/>
      <c r="E160" s="99"/>
      <c r="F160" s="99"/>
      <c r="G160" s="99"/>
      <c r="H160" s="99"/>
    </row>
    <row r="161" spans="2:8" ht="12.75">
      <c r="B161" s="89"/>
      <c r="C161" s="99"/>
      <c r="D161" s="99"/>
      <c r="E161" s="99"/>
      <c r="F161" s="99"/>
      <c r="G161" s="99"/>
      <c r="H161" s="99"/>
    </row>
    <row r="162" spans="2:8" ht="12.75">
      <c r="B162" s="89"/>
      <c r="C162" s="99"/>
      <c r="D162" s="99"/>
      <c r="E162" s="99"/>
      <c r="F162" s="99"/>
      <c r="G162" s="99"/>
      <c r="H162" s="99"/>
    </row>
    <row r="163" spans="2:8" ht="12.75">
      <c r="B163" s="89"/>
      <c r="C163" s="99"/>
      <c r="D163" s="99"/>
      <c r="E163" s="99"/>
      <c r="F163" s="99"/>
      <c r="G163" s="99"/>
      <c r="H163" s="99"/>
    </row>
    <row r="164" spans="2:8" ht="12.75">
      <c r="B164" s="89"/>
      <c r="C164" s="99"/>
      <c r="D164" s="99"/>
      <c r="E164" s="99"/>
      <c r="F164" s="99"/>
      <c r="G164" s="99"/>
      <c r="H164" s="99"/>
    </row>
    <row r="165" spans="3:8" ht="12.75">
      <c r="C165" s="99"/>
      <c r="D165" s="99"/>
      <c r="E165" s="99"/>
      <c r="F165" s="99"/>
      <c r="G165" s="99"/>
      <c r="H165" s="99"/>
    </row>
    <row r="166" spans="3:8" ht="12.75">
      <c r="C166" s="99"/>
      <c r="D166" s="99"/>
      <c r="E166" s="99"/>
      <c r="F166" s="99"/>
      <c r="G166" s="99"/>
      <c r="H166" s="99"/>
    </row>
    <row r="167" spans="3:8" ht="12.75">
      <c r="C167" s="99"/>
      <c r="D167" s="99"/>
      <c r="E167" s="99"/>
      <c r="F167" s="99"/>
      <c r="G167" s="99"/>
      <c r="H167" s="99"/>
    </row>
    <row r="168" spans="3:8" ht="12.75">
      <c r="C168" s="99"/>
      <c r="D168" s="99"/>
      <c r="E168" s="99"/>
      <c r="F168" s="99"/>
      <c r="G168" s="99"/>
      <c r="H168" s="99"/>
    </row>
    <row r="169" spans="3:8" ht="12.75">
      <c r="C169" s="99"/>
      <c r="D169" s="99"/>
      <c r="E169" s="99"/>
      <c r="F169" s="99"/>
      <c r="G169" s="99"/>
      <c r="H169" s="99"/>
    </row>
    <row r="170" spans="3:8" ht="12.75">
      <c r="C170" s="99"/>
      <c r="D170" s="99"/>
      <c r="E170" s="99"/>
      <c r="F170" s="99"/>
      <c r="G170" s="99"/>
      <c r="H170" s="99"/>
    </row>
    <row r="171" spans="3:8" ht="12.75">
      <c r="C171" s="99"/>
      <c r="D171" s="99"/>
      <c r="E171" s="99"/>
      <c r="F171" s="99"/>
      <c r="G171" s="99"/>
      <c r="H171" s="99"/>
    </row>
    <row r="172" spans="3:8" ht="12.75">
      <c r="C172" s="99"/>
      <c r="D172" s="99"/>
      <c r="E172" s="99"/>
      <c r="F172" s="99"/>
      <c r="G172" s="99"/>
      <c r="H172" s="99"/>
    </row>
    <row r="173" spans="3:8" ht="12.75">
      <c r="C173" s="99"/>
      <c r="D173" s="99"/>
      <c r="E173" s="99"/>
      <c r="F173" s="99"/>
      <c r="G173" s="99"/>
      <c r="H173" s="99"/>
    </row>
    <row r="174" spans="3:8" ht="12.75">
      <c r="C174" s="99"/>
      <c r="D174" s="99"/>
      <c r="E174" s="99"/>
      <c r="F174" s="99"/>
      <c r="G174" s="99"/>
      <c r="H174" s="99"/>
    </row>
    <row r="175" spans="3:8" ht="12.75">
      <c r="C175" s="99"/>
      <c r="D175" s="99"/>
      <c r="E175" s="99"/>
      <c r="F175" s="99"/>
      <c r="G175" s="99"/>
      <c r="H175" s="99"/>
    </row>
    <row r="176" spans="3:8" ht="12.75">
      <c r="C176" s="99"/>
      <c r="D176" s="99"/>
      <c r="E176" s="99"/>
      <c r="F176" s="99"/>
      <c r="G176" s="99"/>
      <c r="H176" s="99"/>
    </row>
    <row r="177" spans="3:8" ht="12.75">
      <c r="C177" s="99"/>
      <c r="D177" s="99"/>
      <c r="E177" s="99"/>
      <c r="F177" s="99"/>
      <c r="G177" s="99"/>
      <c r="H177" s="99"/>
    </row>
    <row r="178" spans="3:8" ht="12.75">
      <c r="C178" s="99"/>
      <c r="D178" s="99"/>
      <c r="E178" s="99"/>
      <c r="F178" s="99"/>
      <c r="G178" s="99"/>
      <c r="H178" s="99"/>
    </row>
    <row r="179" spans="3:8" ht="12.75">
      <c r="C179" s="99"/>
      <c r="D179" s="99"/>
      <c r="E179" s="99"/>
      <c r="F179" s="99"/>
      <c r="G179" s="99"/>
      <c r="H179" s="99"/>
    </row>
    <row r="180" spans="3:8" ht="12.75">
      <c r="C180" s="99"/>
      <c r="D180" s="99"/>
      <c r="E180" s="99"/>
      <c r="F180" s="99"/>
      <c r="G180" s="99"/>
      <c r="H180" s="99"/>
    </row>
    <row r="181" spans="3:8" ht="12.75">
      <c r="C181" s="99"/>
      <c r="D181" s="99"/>
      <c r="E181" s="99"/>
      <c r="F181" s="99"/>
      <c r="G181" s="99"/>
      <c r="H181" s="99"/>
    </row>
    <row r="182" spans="3:8" ht="12.75">
      <c r="C182" s="99"/>
      <c r="D182" s="99"/>
      <c r="E182" s="99"/>
      <c r="F182" s="99"/>
      <c r="G182" s="99"/>
      <c r="H182" s="99"/>
    </row>
    <row r="183" spans="3:8" ht="12.75">
      <c r="C183" s="99"/>
      <c r="D183" s="99"/>
      <c r="E183" s="99"/>
      <c r="F183" s="99"/>
      <c r="G183" s="99"/>
      <c r="H183" s="99"/>
    </row>
    <row r="184" spans="3:8" ht="12.75">
      <c r="C184" s="99"/>
      <c r="D184" s="99"/>
      <c r="E184" s="99"/>
      <c r="F184" s="99"/>
      <c r="G184" s="99"/>
      <c r="H184" s="99"/>
    </row>
    <row r="185" spans="3:8" ht="12.75">
      <c r="C185" s="99"/>
      <c r="D185" s="99"/>
      <c r="E185" s="99"/>
      <c r="F185" s="99"/>
      <c r="G185" s="99"/>
      <c r="H185" s="99"/>
    </row>
    <row r="186" spans="3:8" ht="12.75">
      <c r="C186" s="99"/>
      <c r="D186" s="99"/>
      <c r="E186" s="99"/>
      <c r="F186" s="99"/>
      <c r="G186" s="99"/>
      <c r="H186" s="99"/>
    </row>
    <row r="187" spans="3:8" ht="12.75">
      <c r="C187" s="99"/>
      <c r="D187" s="99"/>
      <c r="E187" s="99"/>
      <c r="F187" s="99"/>
      <c r="G187" s="99"/>
      <c r="H187" s="99"/>
    </row>
    <row r="188" spans="3:8" ht="12.75">
      <c r="C188" s="99"/>
      <c r="D188" s="99"/>
      <c r="E188" s="99"/>
      <c r="F188" s="99"/>
      <c r="G188" s="99"/>
      <c r="H188" s="99"/>
    </row>
    <row r="189" spans="3:8" ht="12.75">
      <c r="C189" s="99"/>
      <c r="D189" s="99"/>
      <c r="E189" s="99"/>
      <c r="F189" s="99"/>
      <c r="G189" s="99"/>
      <c r="H189" s="99"/>
    </row>
    <row r="190" spans="3:8" ht="12.75">
      <c r="C190" s="99"/>
      <c r="D190" s="99"/>
      <c r="E190" s="99"/>
      <c r="F190" s="99"/>
      <c r="G190" s="99"/>
      <c r="H190" s="99"/>
    </row>
    <row r="191" spans="3:8" ht="12.75">
      <c r="C191" s="99"/>
      <c r="D191" s="99"/>
      <c r="E191" s="99"/>
      <c r="F191" s="99"/>
      <c r="G191" s="99"/>
      <c r="H191" s="99"/>
    </row>
    <row r="192" spans="3:8" ht="12.75">
      <c r="C192" s="99"/>
      <c r="D192" s="99"/>
      <c r="E192" s="99"/>
      <c r="F192" s="99"/>
      <c r="G192" s="99"/>
      <c r="H192" s="99"/>
    </row>
    <row r="193" spans="3:8" ht="12.75">
      <c r="C193" s="99"/>
      <c r="D193" s="99"/>
      <c r="E193" s="99"/>
      <c r="F193" s="99"/>
      <c r="G193" s="99"/>
      <c r="H193" s="99"/>
    </row>
    <row r="194" spans="3:8" ht="12.75">
      <c r="C194" s="99"/>
      <c r="D194" s="99"/>
      <c r="E194" s="99"/>
      <c r="F194" s="99"/>
      <c r="G194" s="99"/>
      <c r="H194" s="99"/>
    </row>
    <row r="195" spans="3:8" ht="12.75">
      <c r="C195" s="99"/>
      <c r="D195" s="99"/>
      <c r="E195" s="99"/>
      <c r="F195" s="99"/>
      <c r="G195" s="99"/>
      <c r="H195" s="99"/>
    </row>
    <row r="196" spans="3:8" ht="12.75">
      <c r="C196" s="99"/>
      <c r="D196" s="99"/>
      <c r="E196" s="99"/>
      <c r="F196" s="99"/>
      <c r="G196" s="99"/>
      <c r="H196" s="99"/>
    </row>
    <row r="197" spans="3:8" ht="12.75">
      <c r="C197" s="99"/>
      <c r="D197" s="99"/>
      <c r="E197" s="99"/>
      <c r="F197" s="99"/>
      <c r="G197" s="99"/>
      <c r="H197" s="99"/>
    </row>
    <row r="198" spans="3:8" ht="12.75">
      <c r="C198" s="99"/>
      <c r="D198" s="99"/>
      <c r="E198" s="99"/>
      <c r="F198" s="99"/>
      <c r="G198" s="99"/>
      <c r="H198" s="99"/>
    </row>
    <row r="199" spans="3:8" ht="12.75">
      <c r="C199" s="99"/>
      <c r="D199" s="99"/>
      <c r="E199" s="99"/>
      <c r="F199" s="99"/>
      <c r="G199" s="99"/>
      <c r="H199" s="99"/>
    </row>
    <row r="200" spans="3:8" ht="12.75">
      <c r="C200" s="99"/>
      <c r="D200" s="99"/>
      <c r="E200" s="99"/>
      <c r="F200" s="99"/>
      <c r="G200" s="99"/>
      <c r="H200" s="99"/>
    </row>
    <row r="201" spans="3:8" ht="12.75">
      <c r="C201" s="99"/>
      <c r="D201" s="99"/>
      <c r="E201" s="99"/>
      <c r="F201" s="99"/>
      <c r="G201" s="99"/>
      <c r="H201" s="99"/>
    </row>
    <row r="202" spans="3:8" ht="12.75">
      <c r="C202" s="99"/>
      <c r="D202" s="99"/>
      <c r="E202" s="99"/>
      <c r="F202" s="99"/>
      <c r="G202" s="99"/>
      <c r="H202" s="99"/>
    </row>
    <row r="203" spans="3:8" ht="12.75">
      <c r="C203" s="99"/>
      <c r="D203" s="99"/>
      <c r="E203" s="99"/>
      <c r="F203" s="99"/>
      <c r="G203" s="99"/>
      <c r="H203" s="99"/>
    </row>
    <row r="204" spans="3:8" ht="12.75">
      <c r="C204" s="99"/>
      <c r="D204" s="99"/>
      <c r="E204" s="99"/>
      <c r="F204" s="99"/>
      <c r="G204" s="99"/>
      <c r="H204" s="99"/>
    </row>
    <row r="205" spans="3:8" ht="12.75">
      <c r="C205" s="99"/>
      <c r="D205" s="99"/>
      <c r="E205" s="99"/>
      <c r="F205" s="99"/>
      <c r="G205" s="99"/>
      <c r="H205" s="99"/>
    </row>
    <row r="206" spans="3:8" ht="12.75">
      <c r="C206" s="99"/>
      <c r="D206" s="99"/>
      <c r="E206" s="99"/>
      <c r="F206" s="99"/>
      <c r="G206" s="99"/>
      <c r="H206" s="99"/>
    </row>
    <row r="207" spans="3:8" ht="12.75">
      <c r="C207" s="99"/>
      <c r="D207" s="99"/>
      <c r="E207" s="99"/>
      <c r="F207" s="99"/>
      <c r="G207" s="99"/>
      <c r="H207" s="99"/>
    </row>
    <row r="208" spans="3:8" ht="12.75">
      <c r="C208" s="99"/>
      <c r="D208" s="99"/>
      <c r="E208" s="99"/>
      <c r="F208" s="99"/>
      <c r="G208" s="99"/>
      <c r="H208" s="99"/>
    </row>
    <row r="209" spans="3:8" ht="12.75">
      <c r="C209" s="99"/>
      <c r="D209" s="99"/>
      <c r="E209" s="99"/>
      <c r="F209" s="99"/>
      <c r="G209" s="99"/>
      <c r="H209" s="99"/>
    </row>
    <row r="210" spans="3:8" ht="12.75">
      <c r="C210" s="99"/>
      <c r="D210" s="99"/>
      <c r="E210" s="99"/>
      <c r="F210" s="99"/>
      <c r="G210" s="99"/>
      <c r="H210" s="99"/>
    </row>
    <row r="211" spans="3:8" ht="12.75">
      <c r="C211" s="99"/>
      <c r="D211" s="99"/>
      <c r="E211" s="99"/>
      <c r="F211" s="99"/>
      <c r="G211" s="99"/>
      <c r="H211" s="99"/>
    </row>
    <row r="212" spans="3:8" ht="12.75">
      <c r="C212" s="99"/>
      <c r="D212" s="99"/>
      <c r="E212" s="99"/>
      <c r="F212" s="99"/>
      <c r="G212" s="99"/>
      <c r="H212" s="99"/>
    </row>
    <row r="213" spans="3:8" ht="12.75">
      <c r="C213" s="99"/>
      <c r="D213" s="99"/>
      <c r="E213" s="99"/>
      <c r="F213" s="99"/>
      <c r="G213" s="99"/>
      <c r="H213" s="99"/>
    </row>
    <row r="214" spans="3:8" ht="12.75">
      <c r="C214" s="99"/>
      <c r="D214" s="99"/>
      <c r="E214" s="99"/>
      <c r="F214" s="99"/>
      <c r="G214" s="99"/>
      <c r="H214" s="99"/>
    </row>
    <row r="215" spans="3:8" ht="12.75">
      <c r="C215" s="99"/>
      <c r="D215" s="99"/>
      <c r="E215" s="99"/>
      <c r="F215" s="99"/>
      <c r="G215" s="99"/>
      <c r="H215" s="99"/>
    </row>
    <row r="216" spans="3:8" ht="12.75">
      <c r="C216" s="99"/>
      <c r="D216" s="99"/>
      <c r="E216" s="99"/>
      <c r="F216" s="99"/>
      <c r="G216" s="99"/>
      <c r="H216" s="99"/>
    </row>
    <row r="217" spans="3:8" ht="12.75">
      <c r="C217" s="99"/>
      <c r="D217" s="99"/>
      <c r="E217" s="99"/>
      <c r="F217" s="99"/>
      <c r="G217" s="99"/>
      <c r="H217" s="99"/>
    </row>
    <row r="218" spans="3:8" ht="12.75">
      <c r="C218" s="99"/>
      <c r="D218" s="99"/>
      <c r="E218" s="99"/>
      <c r="F218" s="99"/>
      <c r="G218" s="99"/>
      <c r="H218" s="99"/>
    </row>
    <row r="219" spans="3:8" ht="12.75">
      <c r="C219" s="99"/>
      <c r="D219" s="99"/>
      <c r="E219" s="99"/>
      <c r="F219" s="99"/>
      <c r="G219" s="99"/>
      <c r="H219" s="99"/>
    </row>
    <row r="220" spans="3:8" ht="12.75">
      <c r="C220" s="99"/>
      <c r="D220" s="99"/>
      <c r="E220" s="99"/>
      <c r="F220" s="99"/>
      <c r="G220" s="99"/>
      <c r="H220" s="99"/>
    </row>
    <row r="221" spans="3:8" ht="12.75">
      <c r="C221" s="99"/>
      <c r="D221" s="99"/>
      <c r="E221" s="99"/>
      <c r="F221" s="99"/>
      <c r="G221" s="99"/>
      <c r="H221" s="99"/>
    </row>
    <row r="222" spans="3:8" ht="12.75">
      <c r="C222" s="99"/>
      <c r="D222" s="99"/>
      <c r="E222" s="99"/>
      <c r="F222" s="99"/>
      <c r="G222" s="99"/>
      <c r="H222" s="99"/>
    </row>
    <row r="223" spans="3:8" ht="12.75">
      <c r="C223" s="99"/>
      <c r="D223" s="99"/>
      <c r="E223" s="99"/>
      <c r="F223" s="99"/>
      <c r="G223" s="99"/>
      <c r="H223" s="99"/>
    </row>
    <row r="224" spans="3:8" ht="12.75">
      <c r="C224" s="99"/>
      <c r="D224" s="99"/>
      <c r="E224" s="99"/>
      <c r="F224" s="99"/>
      <c r="G224" s="99"/>
      <c r="H224" s="99"/>
    </row>
    <row r="225" spans="3:8" ht="12.75">
      <c r="C225" s="99"/>
      <c r="D225" s="99"/>
      <c r="E225" s="99"/>
      <c r="F225" s="99"/>
      <c r="G225" s="99"/>
      <c r="H225" s="99"/>
    </row>
    <row r="226" spans="3:8" ht="12.75">
      <c r="C226" s="99"/>
      <c r="D226" s="99"/>
      <c r="E226" s="99"/>
      <c r="F226" s="99"/>
      <c r="G226" s="99"/>
      <c r="H226" s="99"/>
    </row>
    <row r="227" spans="3:8" ht="12.75">
      <c r="C227" s="99"/>
      <c r="D227" s="99"/>
      <c r="E227" s="99"/>
      <c r="F227" s="99"/>
      <c r="G227" s="99"/>
      <c r="H227" s="99"/>
    </row>
    <row r="228" spans="3:8" ht="12.75">
      <c r="C228" s="99"/>
      <c r="D228" s="99"/>
      <c r="E228" s="99"/>
      <c r="F228" s="99"/>
      <c r="G228" s="99"/>
      <c r="H228" s="99"/>
    </row>
    <row r="229" spans="3:8" ht="12.75">
      <c r="C229" s="99"/>
      <c r="D229" s="99"/>
      <c r="E229" s="99"/>
      <c r="F229" s="99"/>
      <c r="G229" s="99"/>
      <c r="H229" s="99"/>
    </row>
  </sheetData>
  <mergeCells count="31">
    <mergeCell ref="B1:C2"/>
    <mergeCell ref="A8:H8"/>
    <mergeCell ref="A10:A11"/>
    <mergeCell ref="B10:B11"/>
    <mergeCell ref="C10:C11"/>
    <mergeCell ref="D10:H10"/>
    <mergeCell ref="A12:H12"/>
    <mergeCell ref="A13:A15"/>
    <mergeCell ref="A32:A33"/>
    <mergeCell ref="B32:B33"/>
    <mergeCell ref="C32:C33"/>
    <mergeCell ref="A19:H19"/>
    <mergeCell ref="A20:A23"/>
    <mergeCell ref="A25:A27"/>
    <mergeCell ref="A29:A30"/>
    <mergeCell ref="D32:H32"/>
    <mergeCell ref="A67:A68"/>
    <mergeCell ref="A58:A60"/>
    <mergeCell ref="A54:A56"/>
    <mergeCell ref="A44:A47"/>
    <mergeCell ref="A53:H53"/>
    <mergeCell ref="A51:A52"/>
    <mergeCell ref="B51:B52"/>
    <mergeCell ref="C51:C52"/>
    <mergeCell ref="D51:H51"/>
    <mergeCell ref="A34:H34"/>
    <mergeCell ref="A35:A36"/>
    <mergeCell ref="A62:H62"/>
    <mergeCell ref="A63:A65"/>
    <mergeCell ref="A38:A39"/>
    <mergeCell ref="A43:H43"/>
  </mergeCells>
  <printOptions/>
  <pageMargins left="0.1968503937007874" right="0.1968503937007874" top="0.3937007874015748" bottom="0.3937007874015748" header="0.5118110236220472" footer="0.5118110236220472"/>
  <pageSetup fitToHeight="5"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Chojnów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Estkowska-Michalak</dc:creator>
  <cp:keywords/>
  <dc:description/>
  <cp:lastModifiedBy>Jolanta Ostrowska</cp:lastModifiedBy>
  <cp:lastPrinted>2008-06-27T10:47:15Z</cp:lastPrinted>
  <dcterms:created xsi:type="dcterms:W3CDTF">2008-03-26T08:05:49Z</dcterms:created>
  <dcterms:modified xsi:type="dcterms:W3CDTF">2008-06-27T11:25:25Z</dcterms:modified>
  <cp:category/>
  <cp:version/>
  <cp:contentType/>
  <cp:contentStatus/>
</cp:coreProperties>
</file>