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<sst xmlns="http://schemas.openxmlformats.org/spreadsheetml/2006/main" count="97" uniqueCount="60">
  <si>
    <t>Oświata i wychowanie</t>
  </si>
  <si>
    <t>Różne wydatki na rzecz osób fizycznych</t>
  </si>
  <si>
    <t>Infrastruktura wodociągowa i sanitacyjna wsi</t>
  </si>
  <si>
    <t>Kultura fizyczna i sport</t>
  </si>
  <si>
    <t>Stypendia dla uczniów</t>
  </si>
  <si>
    <t>Rady gmin (miast i miast na prawach powiatu)</t>
  </si>
  <si>
    <t>Ochrona zdrowia</t>
  </si>
  <si>
    <t>Podróże służbowe krajowe</t>
  </si>
  <si>
    <t>Wynagrodzenia osobowe pracowników</t>
  </si>
  <si>
    <t>Działalność usługowa</t>
  </si>
  <si>
    <t>Pomoc społeczna</t>
  </si>
  <si>
    <t>Oddziały przedszkolne w szkołach podstawowych</t>
  </si>
  <si>
    <t>Urzędy gmin (miast i miast na prawach powiatu)</t>
  </si>
  <si>
    <t>Transport i łączność</t>
  </si>
  <si>
    <t>Edukacyjna opieka wychowawcza</t>
  </si>
  <si>
    <t>Różne opłaty i składki</t>
  </si>
  <si>
    <t>Treść</t>
  </si>
  <si>
    <t>Dział</t>
  </si>
  <si>
    <t>Oświetlenie ulic, placów i dróg</t>
  </si>
  <si>
    <t>Ochotnicze straże pożarne</t>
  </si>
  <si>
    <t>Składki na Fundusz Pracy</t>
  </si>
  <si>
    <t>Drogi publiczne gminne</t>
  </si>
  <si>
    <t>Usuwanie skutków klęsk żywiołowych</t>
  </si>
  <si>
    <t>Składki na ubezpieczenie zdrowotne</t>
  </si>
  <si>
    <t>Szkoły podstawowe</t>
  </si>
  <si>
    <t>Paragraf</t>
  </si>
  <si>
    <t>Przeciwdziałanie alkoholizmowi</t>
  </si>
  <si>
    <t>Wynagrodzenia bezosobowe</t>
  </si>
  <si>
    <t>Obsługa długu publicznego</t>
  </si>
  <si>
    <t>Zakup usług pozostałych</t>
  </si>
  <si>
    <t>Plany zagospodarowania przestrzennego</t>
  </si>
  <si>
    <t>Gospodarka mieszkaniowa</t>
  </si>
  <si>
    <t>Pozostała działalność</t>
  </si>
  <si>
    <t>Gimnazja</t>
  </si>
  <si>
    <t>Zakup materiałów i wyposażenia</t>
  </si>
  <si>
    <t>Gospodarka komunalna i ochrona środowiska</t>
  </si>
  <si>
    <t>Pomoc materialna dla uczniów</t>
  </si>
  <si>
    <t>Dodatkowe wynagrodzenie roczne</t>
  </si>
  <si>
    <t>Administracja publiczna</t>
  </si>
  <si>
    <t>Wydatki inwestycyjne jednostek budżetowych</t>
  </si>
  <si>
    <t>Rolnictwo i łowiectwo</t>
  </si>
  <si>
    <t>Razem</t>
  </si>
  <si>
    <t>Zakup energii</t>
  </si>
  <si>
    <t>Rozdział</t>
  </si>
  <si>
    <t>Składki na ubezpieczenia społeczne</t>
  </si>
  <si>
    <t>Świadczenia społeczne</t>
  </si>
  <si>
    <t>WYDATKI</t>
  </si>
  <si>
    <t>Zmniejszenia</t>
  </si>
  <si>
    <t>Zwiększenia</t>
  </si>
  <si>
    <t>Załącznik Nr 2 do Uchwały Rady Gminy Chojnów</t>
  </si>
  <si>
    <t>Bezpieczeństwo publiczne i ochrona przeciwpożarowa</t>
  </si>
  <si>
    <t>Obsługa papierów wartościowych, kredytów i pożyczek jednostek samorządu terytorialnego</t>
  </si>
  <si>
    <t>Odsetki i dyskonto od krajowych skarbowych papierów wartościowych oraz od krajowych pożyczek i kredytów</t>
  </si>
  <si>
    <t>Zakup pomocy naukowych, dydaktycznych i książek</t>
  </si>
  <si>
    <t>Dotacje celowe przekazane gminie na zadania bieżące realizowane na podstawie porozumień (umów) między jednostkami samorządu terytorialnego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</si>
  <si>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</si>
  <si>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społecznej.</t>
  </si>
  <si>
    <t>Zasiłki i pomoc w naturze oraz składki na ubezpieczenia emerytalne i rentowe</t>
  </si>
  <si>
    <t>Ośrodki pomocy społecznej</t>
  </si>
  <si>
    <t>Nr II/18/2006 z dnia 30 listopada 2006r.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</si>
</sst>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\-??0.00;\-??0.00"/>
    <numFmt numFmtId="175" formatCode="00000"/>
    <numFmt numFmtId="176" formatCode="????"/>
    <numFmt numFmtId="177" formatCode="???,??0.00"/>
    <numFmt numFmtId="178" formatCode="??0.00"/>
    <numFmt numFmtId="179" formatCode="???"/>
    <numFmt numFmtId="180" formatCode="\-??,??0.00;\-??,??0.00"/>
    <numFmt numFmtId="181" formatCode="?????"/>
    <numFmt numFmtId="182" formatCode="??,??0.00"/>
    <numFmt numFmtId="183" formatCode="\-?,??0.00;\-?,??0.00"/>
    <numFmt numFmtId="184" formatCode="?,??0.00"/>
    <numFmt numFmtId="185" formatCode="?"/>
    <numFmt numFmtId="186" formatCode="??,???,??0.00"/>
    <numFmt numFmtId="187" formatCode="\-0.00;\-0.00"/>
  </numFmts>
  <fonts count="11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.5"/>
      <color indexed="8"/>
      <name val="Arial"/>
      <family val="0"/>
    </font>
    <font>
      <sz val="8"/>
      <color indexed="8"/>
      <name val="Arial CE"/>
      <family val="0"/>
    </font>
    <font>
      <b/>
      <sz val="8"/>
      <color indexed="8"/>
      <name val="Arial CE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8"/>
      <name val="Arial CE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4" fontId="5" fillId="2" borderId="3" xfId="0" applyNumberFormat="1" applyFont="1" applyFill="1" applyBorder="1" applyAlignment="1">
      <alignment vertical="center"/>
    </xf>
    <xf numFmtId="180" fontId="5" fillId="2" borderId="3" xfId="0" applyNumberFormat="1" applyFont="1" applyFill="1" applyBorder="1" applyAlignment="1">
      <alignment vertical="center"/>
    </xf>
    <xf numFmtId="177" fontId="5" fillId="2" borderId="3" xfId="0" applyNumberFormat="1" applyFont="1" applyFill="1" applyBorder="1" applyAlignment="1">
      <alignment vertical="center"/>
    </xf>
    <xf numFmtId="177" fontId="5" fillId="3" borderId="3" xfId="0" applyNumberFormat="1" applyFont="1" applyFill="1" applyBorder="1" applyAlignment="1">
      <alignment vertical="center"/>
    </xf>
    <xf numFmtId="173" fontId="5" fillId="3" borderId="3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/>
    </xf>
    <xf numFmtId="172" fontId="5" fillId="3" borderId="4" xfId="0" applyNumberFormat="1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3" borderId="3" xfId="0" applyFont="1" applyFill="1" applyBorder="1" applyAlignment="1">
      <alignment horizontal="justify" vertical="center" wrapText="1"/>
    </xf>
    <xf numFmtId="0" fontId="0" fillId="2" borderId="4" xfId="0" applyFill="1" applyBorder="1" applyAlignment="1">
      <alignment horizontal="center" vertical="center"/>
    </xf>
    <xf numFmtId="175" fontId="5" fillId="2" borderId="3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2" borderId="3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justify" vertical="center" wrapText="1"/>
    </xf>
    <xf numFmtId="175" fontId="5" fillId="0" borderId="3" xfId="0" applyNumberFormat="1" applyFont="1" applyBorder="1" applyAlignment="1">
      <alignment horizontal="center" vertical="center"/>
    </xf>
    <xf numFmtId="179" fontId="5" fillId="3" borderId="4" xfId="0" applyNumberFormat="1" applyFont="1" applyFill="1" applyBorder="1" applyAlignment="1">
      <alignment horizontal="center" vertical="center"/>
    </xf>
    <xf numFmtId="181" fontId="5" fillId="2" borderId="3" xfId="0" applyNumberFormat="1" applyFont="1" applyFill="1" applyBorder="1" applyAlignment="1">
      <alignment horizontal="center" vertical="center"/>
    </xf>
    <xf numFmtId="181" fontId="5" fillId="0" borderId="3" xfId="0" applyNumberFormat="1" applyFont="1" applyBorder="1" applyAlignment="1">
      <alignment horizontal="center" vertical="center"/>
    </xf>
    <xf numFmtId="173" fontId="5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Border="1" applyAlignment="1">
      <alignment/>
    </xf>
    <xf numFmtId="185" fontId="1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86" fontId="5" fillId="0" borderId="8" xfId="0" applyNumberFormat="1" applyFont="1" applyBorder="1" applyAlignment="1">
      <alignment vertical="center"/>
    </xf>
    <xf numFmtId="178" fontId="5" fillId="3" borderId="9" xfId="0" applyNumberFormat="1" applyFont="1" applyFill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2" fontId="4" fillId="0" borderId="9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74" fontId="5" fillId="3" borderId="3" xfId="0" applyNumberFormat="1" applyFont="1" applyFill="1" applyBorder="1" applyAlignment="1">
      <alignment vertical="center"/>
    </xf>
    <xf numFmtId="174" fontId="4" fillId="0" borderId="3" xfId="0" applyNumberFormat="1" applyFont="1" applyBorder="1" applyAlignment="1">
      <alignment vertical="center"/>
    </xf>
    <xf numFmtId="174" fontId="5" fillId="0" borderId="3" xfId="0" applyNumberFormat="1" applyFont="1" applyBorder="1" applyAlignment="1">
      <alignment vertical="center"/>
    </xf>
    <xf numFmtId="2" fontId="5" fillId="3" borderId="9" xfId="0" applyNumberFormat="1" applyFont="1" applyFill="1" applyBorder="1" applyAlignment="1">
      <alignment vertical="center"/>
    </xf>
    <xf numFmtId="174" fontId="5" fillId="3" borderId="3" xfId="0" applyNumberFormat="1" applyFont="1" applyFill="1" applyBorder="1" applyAlignment="1">
      <alignment vertical="center"/>
    </xf>
    <xf numFmtId="2" fontId="5" fillId="3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vertical="center"/>
    </xf>
    <xf numFmtId="184" fontId="4" fillId="0" borderId="9" xfId="0" applyNumberFormat="1" applyFont="1" applyBorder="1" applyAlignment="1">
      <alignment vertical="center"/>
    </xf>
    <xf numFmtId="182" fontId="5" fillId="3" borderId="9" xfId="0" applyNumberFormat="1" applyFont="1" applyFill="1" applyBorder="1" applyAlignment="1">
      <alignment vertical="center"/>
    </xf>
    <xf numFmtId="182" fontId="5" fillId="2" borderId="9" xfId="0" applyNumberFormat="1" applyFont="1" applyFill="1" applyBorder="1" applyAlignment="1">
      <alignment vertical="center"/>
    </xf>
    <xf numFmtId="182" fontId="4" fillId="0" borderId="9" xfId="0" applyNumberFormat="1" applyFont="1" applyBorder="1" applyAlignment="1">
      <alignment vertical="center"/>
    </xf>
    <xf numFmtId="184" fontId="5" fillId="3" borderId="9" xfId="0" applyNumberFormat="1" applyFont="1" applyFill="1" applyBorder="1" applyAlignment="1">
      <alignment vertical="center"/>
    </xf>
    <xf numFmtId="184" fontId="5" fillId="0" borderId="9" xfId="0" applyNumberFormat="1" applyFont="1" applyBorder="1" applyAlignment="1">
      <alignment vertical="center"/>
    </xf>
    <xf numFmtId="180" fontId="5" fillId="3" borderId="3" xfId="0" applyNumberFormat="1" applyFont="1" applyFill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183" fontId="5" fillId="3" borderId="3" xfId="0" applyNumberFormat="1" applyFont="1" applyFill="1" applyBorder="1" applyAlignment="1">
      <alignment vertical="center"/>
    </xf>
    <xf numFmtId="183" fontId="5" fillId="0" borderId="3" xfId="0" applyNumberFormat="1" applyFont="1" applyBorder="1" applyAlignment="1">
      <alignment vertical="center"/>
    </xf>
    <xf numFmtId="183" fontId="4" fillId="0" borderId="3" xfId="0" applyNumberFormat="1" applyFont="1" applyBorder="1" applyAlignment="1">
      <alignment vertical="center"/>
    </xf>
    <xf numFmtId="182" fontId="4" fillId="0" borderId="9" xfId="0" applyNumberFormat="1" applyFont="1" applyBorder="1" applyAlignment="1">
      <alignment vertical="center"/>
    </xf>
    <xf numFmtId="184" fontId="4" fillId="0" borderId="9" xfId="0" applyNumberFormat="1" applyFont="1" applyBorder="1" applyAlignment="1">
      <alignment vertical="center"/>
    </xf>
    <xf numFmtId="2" fontId="5" fillId="0" borderId="9" xfId="0" applyNumberFormat="1" applyFont="1" applyBorder="1" applyAlignment="1">
      <alignment vertical="center"/>
    </xf>
    <xf numFmtId="178" fontId="4" fillId="0" borderId="9" xfId="0" applyNumberFormat="1" applyFont="1" applyBorder="1" applyAlignment="1">
      <alignment vertical="center"/>
    </xf>
    <xf numFmtId="182" fontId="5" fillId="0" borderId="9" xfId="0" applyNumberFormat="1" applyFont="1" applyBorder="1" applyAlignment="1">
      <alignment vertical="center"/>
    </xf>
    <xf numFmtId="178" fontId="5" fillId="2" borderId="9" xfId="0" applyNumberFormat="1" applyFont="1" applyFill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83" fontId="4" fillId="0" borderId="3" xfId="0" applyNumberFormat="1" applyFont="1" applyBorder="1" applyAlignment="1">
      <alignment vertical="center"/>
    </xf>
    <xf numFmtId="174" fontId="4" fillId="0" borderId="3" xfId="0" applyNumberFormat="1" applyFont="1" applyBorder="1" applyAlignment="1">
      <alignment vertical="center"/>
    </xf>
    <xf numFmtId="174" fontId="5" fillId="0" borderId="3" xfId="0" applyNumberFormat="1" applyFont="1" applyBorder="1" applyAlignment="1">
      <alignment vertical="center"/>
    </xf>
    <xf numFmtId="174" fontId="4" fillId="0" borderId="3" xfId="0" applyNumberFormat="1" applyFont="1" applyFill="1" applyBorder="1" applyAlignment="1">
      <alignment vertical="center"/>
    </xf>
    <xf numFmtId="174" fontId="4" fillId="0" borderId="6" xfId="0" applyNumberFormat="1" applyFont="1" applyBorder="1" applyAlignment="1">
      <alignment vertical="center"/>
    </xf>
    <xf numFmtId="43" fontId="10" fillId="0" borderId="8" xfId="0" applyNumberFormat="1" applyFont="1" applyBorder="1" applyAlignment="1">
      <alignment vertical="center"/>
    </xf>
    <xf numFmtId="183" fontId="5" fillId="0" borderId="3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0" fontId="5" fillId="0" borderId="3" xfId="0" applyFont="1" applyBorder="1" applyAlignment="1">
      <alignment horizontal="justify" vertical="center"/>
    </xf>
    <xf numFmtId="187" fontId="5" fillId="0" borderId="3" xfId="0" applyNumberFormat="1" applyFont="1" applyBorder="1" applyAlignment="1">
      <alignment vertical="center"/>
    </xf>
    <xf numFmtId="186" fontId="5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91</xdr:row>
      <xdr:rowOff>0</xdr:rowOff>
    </xdr:from>
    <xdr:to>
      <xdr:col>2</xdr:col>
      <xdr:colOff>228600</xdr:colOff>
      <xdr:row>91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0" y="23983950"/>
          <a:ext cx="12382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6.7109375" style="0" customWidth="1"/>
    <col min="2" max="2" width="8.421875" style="0" customWidth="1"/>
    <col min="3" max="3" width="7.140625" style="0" customWidth="1"/>
    <col min="4" max="4" width="45.8515625" style="0" customWidth="1"/>
    <col min="5" max="5" width="13.140625" style="0" customWidth="1"/>
    <col min="6" max="6" width="12.7109375" style="0" customWidth="1"/>
    <col min="7" max="7" width="10.8515625" style="0" customWidth="1"/>
    <col min="8" max="8" width="9.57421875" style="0" customWidth="1"/>
  </cols>
  <sheetData>
    <row r="1" spans="1:7" ht="19.5" customHeight="1">
      <c r="A1" s="88" t="s">
        <v>49</v>
      </c>
      <c r="B1" s="88"/>
      <c r="C1" s="88"/>
      <c r="D1" s="88"/>
      <c r="E1" s="88"/>
      <c r="F1" s="89"/>
      <c r="G1" s="2"/>
    </row>
    <row r="2" spans="1:7" ht="19.5" customHeight="1" thickBot="1">
      <c r="A2" s="85" t="s">
        <v>59</v>
      </c>
      <c r="B2" s="86"/>
      <c r="C2" s="86"/>
      <c r="D2" s="86"/>
      <c r="E2" s="86"/>
      <c r="F2" s="87"/>
      <c r="G2" s="2"/>
    </row>
    <row r="3" spans="1:7" ht="19.5" customHeight="1" thickBot="1" thickTop="1">
      <c r="A3" s="80" t="s">
        <v>46</v>
      </c>
      <c r="B3" s="81"/>
      <c r="C3" s="81"/>
      <c r="D3" s="81"/>
      <c r="E3" s="81"/>
      <c r="F3" s="82"/>
      <c r="G3" s="2"/>
    </row>
    <row r="4" spans="1:7" ht="19.5" customHeight="1" thickTop="1">
      <c r="A4" s="34" t="s">
        <v>17</v>
      </c>
      <c r="B4" s="4" t="s">
        <v>43</v>
      </c>
      <c r="C4" s="4" t="s">
        <v>25</v>
      </c>
      <c r="D4" s="4" t="s">
        <v>16</v>
      </c>
      <c r="E4" s="4" t="s">
        <v>47</v>
      </c>
      <c r="F4" s="5" t="s">
        <v>48</v>
      </c>
      <c r="G4" s="2"/>
    </row>
    <row r="5" spans="1:7" ht="19.5" customHeight="1">
      <c r="A5" s="14">
        <v>10</v>
      </c>
      <c r="B5" s="15"/>
      <c r="C5" s="15"/>
      <c r="D5" s="16" t="s">
        <v>40</v>
      </c>
      <c r="E5" s="44">
        <v>-865</v>
      </c>
      <c r="F5" s="39">
        <v>363</v>
      </c>
      <c r="G5" s="2"/>
    </row>
    <row r="6" spans="1:7" ht="19.5" customHeight="1">
      <c r="A6" s="17"/>
      <c r="B6" s="18">
        <v>1010</v>
      </c>
      <c r="C6" s="19"/>
      <c r="D6" s="20" t="s">
        <v>2</v>
      </c>
      <c r="E6" s="6">
        <v>-865</v>
      </c>
      <c r="F6" s="40">
        <v>0</v>
      </c>
      <c r="G6" s="2"/>
    </row>
    <row r="7" spans="1:7" ht="19.5" customHeight="1">
      <c r="A7" s="21"/>
      <c r="B7" s="22"/>
      <c r="C7" s="23">
        <v>6050</v>
      </c>
      <c r="D7" s="24" t="s">
        <v>39</v>
      </c>
      <c r="E7" s="45">
        <v>-865</v>
      </c>
      <c r="F7" s="41">
        <v>0</v>
      </c>
      <c r="G7" s="2"/>
    </row>
    <row r="8" spans="1:7" ht="19.5" customHeight="1">
      <c r="A8" s="21"/>
      <c r="B8" s="25">
        <v>1095</v>
      </c>
      <c r="C8" s="22"/>
      <c r="D8" s="11" t="s">
        <v>32</v>
      </c>
      <c r="E8" s="46">
        <v>0</v>
      </c>
      <c r="F8" s="42">
        <v>363</v>
      </c>
      <c r="G8" s="2"/>
    </row>
    <row r="9" spans="1:7" ht="19.5" customHeight="1">
      <c r="A9" s="21"/>
      <c r="B9" s="22"/>
      <c r="C9" s="23">
        <v>4210</v>
      </c>
      <c r="D9" s="24" t="s">
        <v>34</v>
      </c>
      <c r="E9" s="45">
        <v>0</v>
      </c>
      <c r="F9" s="41">
        <v>8</v>
      </c>
      <c r="G9" s="2"/>
    </row>
    <row r="10" spans="1:7" ht="19.5" customHeight="1">
      <c r="A10" s="21"/>
      <c r="B10" s="22"/>
      <c r="C10" s="23">
        <v>4430</v>
      </c>
      <c r="D10" s="24" t="s">
        <v>15</v>
      </c>
      <c r="E10" s="45">
        <v>0</v>
      </c>
      <c r="F10" s="43">
        <v>355</v>
      </c>
      <c r="G10" s="2"/>
    </row>
    <row r="11" spans="1:7" ht="19.5" customHeight="1">
      <c r="A11" s="26">
        <v>600</v>
      </c>
      <c r="B11" s="15"/>
      <c r="C11" s="15"/>
      <c r="D11" s="16" t="s">
        <v>13</v>
      </c>
      <c r="E11" s="57">
        <v>-24000</v>
      </c>
      <c r="F11" s="47">
        <v>0</v>
      </c>
      <c r="G11" s="2"/>
    </row>
    <row r="12" spans="1:7" ht="19.5" customHeight="1">
      <c r="A12" s="17"/>
      <c r="B12" s="27">
        <v>60016</v>
      </c>
      <c r="C12" s="19"/>
      <c r="D12" s="20" t="s">
        <v>21</v>
      </c>
      <c r="E12" s="7">
        <v>-24000</v>
      </c>
      <c r="F12" s="40">
        <v>0</v>
      </c>
      <c r="G12" s="2"/>
    </row>
    <row r="13" spans="1:7" ht="19.5" customHeight="1">
      <c r="A13" s="21"/>
      <c r="B13" s="22"/>
      <c r="C13" s="23">
        <v>6050</v>
      </c>
      <c r="D13" s="24" t="s">
        <v>39</v>
      </c>
      <c r="E13" s="58">
        <v>-24000</v>
      </c>
      <c r="F13" s="41">
        <v>0</v>
      </c>
      <c r="G13" s="2"/>
    </row>
    <row r="14" spans="1:7" ht="19.5" customHeight="1">
      <c r="A14" s="26">
        <v>700</v>
      </c>
      <c r="B14" s="15"/>
      <c r="C14" s="15"/>
      <c r="D14" s="16" t="s">
        <v>31</v>
      </c>
      <c r="E14" s="59">
        <v>-1000</v>
      </c>
      <c r="F14" s="49">
        <v>1000</v>
      </c>
      <c r="G14" s="2"/>
    </row>
    <row r="15" spans="1:7" ht="19.5" customHeight="1">
      <c r="A15" s="17"/>
      <c r="B15" s="27">
        <v>70095</v>
      </c>
      <c r="C15" s="19"/>
      <c r="D15" s="20" t="s">
        <v>32</v>
      </c>
      <c r="E15" s="60">
        <v>-1000</v>
      </c>
      <c r="F15" s="50">
        <v>1000</v>
      </c>
      <c r="G15" s="2"/>
    </row>
    <row r="16" spans="1:7" ht="19.5" customHeight="1">
      <c r="A16" s="21"/>
      <c r="B16" s="22"/>
      <c r="C16" s="23">
        <v>4110</v>
      </c>
      <c r="D16" s="24" t="s">
        <v>44</v>
      </c>
      <c r="E16" s="61">
        <v>-1000</v>
      </c>
      <c r="F16" s="41">
        <v>0</v>
      </c>
      <c r="G16" s="2"/>
    </row>
    <row r="17" spans="1:7" ht="19.5" customHeight="1">
      <c r="A17" s="21"/>
      <c r="B17" s="22"/>
      <c r="C17" s="23">
        <v>4120</v>
      </c>
      <c r="D17" s="24" t="s">
        <v>20</v>
      </c>
      <c r="E17" s="45">
        <v>0</v>
      </c>
      <c r="F17" s="51">
        <v>1000</v>
      </c>
      <c r="G17" s="2"/>
    </row>
    <row r="18" spans="1:7" ht="19.5" customHeight="1">
      <c r="A18" s="26">
        <v>710</v>
      </c>
      <c r="B18" s="15"/>
      <c r="C18" s="15"/>
      <c r="D18" s="16" t="s">
        <v>9</v>
      </c>
      <c r="E18" s="48">
        <v>0</v>
      </c>
      <c r="F18" s="52">
        <v>10945</v>
      </c>
      <c r="G18" s="2"/>
    </row>
    <row r="19" spans="1:7" ht="19.5" customHeight="1">
      <c r="A19" s="17"/>
      <c r="B19" s="27">
        <v>71004</v>
      </c>
      <c r="C19" s="19"/>
      <c r="D19" s="20" t="s">
        <v>30</v>
      </c>
      <c r="E19" s="46">
        <v>0</v>
      </c>
      <c r="F19" s="53">
        <v>10945</v>
      </c>
      <c r="G19" s="2"/>
    </row>
    <row r="20" spans="1:7" ht="19.5" customHeight="1">
      <c r="A20" s="21"/>
      <c r="B20" s="22"/>
      <c r="C20" s="23">
        <v>4300</v>
      </c>
      <c r="D20" s="24" t="s">
        <v>29</v>
      </c>
      <c r="E20" s="45">
        <v>0</v>
      </c>
      <c r="F20" s="54">
        <v>10945</v>
      </c>
      <c r="G20" s="2"/>
    </row>
    <row r="21" spans="1:7" ht="19.5" customHeight="1">
      <c r="A21" s="26">
        <v>750</v>
      </c>
      <c r="B21" s="15"/>
      <c r="C21" s="15"/>
      <c r="D21" s="16" t="s">
        <v>38</v>
      </c>
      <c r="E21" s="10">
        <f>E22+E25+E29</f>
        <v>-3505</v>
      </c>
      <c r="F21" s="55">
        <f>F22+F25+F29</f>
        <v>8585</v>
      </c>
      <c r="G21" s="2"/>
    </row>
    <row r="22" spans="1:7" ht="19.5" customHeight="1">
      <c r="A22" s="17"/>
      <c r="B22" s="27">
        <v>75022</v>
      </c>
      <c r="C22" s="19"/>
      <c r="D22" s="20" t="s">
        <v>5</v>
      </c>
      <c r="E22" s="46">
        <v>-235</v>
      </c>
      <c r="F22" s="50">
        <v>235</v>
      </c>
      <c r="G22" s="2"/>
    </row>
    <row r="23" spans="1:7" ht="19.5" customHeight="1">
      <c r="A23" s="21"/>
      <c r="B23" s="22"/>
      <c r="C23" s="23">
        <v>4210</v>
      </c>
      <c r="D23" s="24" t="s">
        <v>34</v>
      </c>
      <c r="E23" s="45">
        <v>-235</v>
      </c>
      <c r="F23" s="41">
        <v>0</v>
      </c>
      <c r="G23" s="2"/>
    </row>
    <row r="24" spans="1:7" ht="19.5" customHeight="1">
      <c r="A24" s="21"/>
      <c r="B24" s="22"/>
      <c r="C24" s="23">
        <v>4300</v>
      </c>
      <c r="D24" s="24" t="s">
        <v>29</v>
      </c>
      <c r="E24" s="45">
        <v>0</v>
      </c>
      <c r="F24" s="43">
        <v>235</v>
      </c>
      <c r="G24" s="2"/>
    </row>
    <row r="25" spans="1:7" ht="19.5" customHeight="1">
      <c r="A25" s="21"/>
      <c r="B25" s="28">
        <v>75023</v>
      </c>
      <c r="C25" s="22"/>
      <c r="D25" s="11" t="s">
        <v>12</v>
      </c>
      <c r="E25" s="46">
        <f>SUM(E26:E28)</f>
        <v>-3270</v>
      </c>
      <c r="F25" s="56">
        <v>6870</v>
      </c>
      <c r="G25" s="2"/>
    </row>
    <row r="26" spans="1:7" ht="19.5" customHeight="1">
      <c r="A26" s="21"/>
      <c r="B26" s="22"/>
      <c r="C26" s="23">
        <v>4170</v>
      </c>
      <c r="D26" s="24" t="s">
        <v>27</v>
      </c>
      <c r="E26" s="45">
        <v>-970</v>
      </c>
      <c r="F26" s="41">
        <v>0</v>
      </c>
      <c r="G26" s="2"/>
    </row>
    <row r="27" spans="1:7" ht="19.5" customHeight="1">
      <c r="A27" s="21"/>
      <c r="B27" s="22"/>
      <c r="C27" s="23">
        <v>4210</v>
      </c>
      <c r="D27" s="24" t="s">
        <v>34</v>
      </c>
      <c r="E27" s="61">
        <v>-2300</v>
      </c>
      <c r="F27" s="41">
        <v>0</v>
      </c>
      <c r="G27" s="2"/>
    </row>
    <row r="28" spans="1:7" ht="19.5" customHeight="1">
      <c r="A28" s="21"/>
      <c r="B28" s="22"/>
      <c r="C28" s="23">
        <v>4300</v>
      </c>
      <c r="D28" s="24" t="s">
        <v>29</v>
      </c>
      <c r="E28" s="45">
        <v>0</v>
      </c>
      <c r="F28" s="51">
        <v>6870</v>
      </c>
      <c r="G28" s="2"/>
    </row>
    <row r="29" spans="1:7" ht="19.5" customHeight="1">
      <c r="A29" s="21"/>
      <c r="B29" s="28">
        <v>75095</v>
      </c>
      <c r="C29" s="22"/>
      <c r="D29" s="11" t="s">
        <v>32</v>
      </c>
      <c r="E29" s="46">
        <v>0</v>
      </c>
      <c r="F29" s="56">
        <v>1480</v>
      </c>
      <c r="G29" s="2"/>
    </row>
    <row r="30" spans="1:7" ht="19.5" customHeight="1">
      <c r="A30" s="21"/>
      <c r="B30" s="22"/>
      <c r="C30" s="23">
        <v>4210</v>
      </c>
      <c r="D30" s="24" t="s">
        <v>34</v>
      </c>
      <c r="E30" s="45">
        <v>0</v>
      </c>
      <c r="F30" s="43">
        <v>480</v>
      </c>
      <c r="G30" s="2"/>
    </row>
    <row r="31" spans="1:7" ht="19.5" customHeight="1">
      <c r="A31" s="21"/>
      <c r="B31" s="22"/>
      <c r="C31" s="23">
        <v>4260</v>
      </c>
      <c r="D31" s="24" t="s">
        <v>42</v>
      </c>
      <c r="E31" s="45">
        <v>0</v>
      </c>
      <c r="F31" s="51">
        <v>1000</v>
      </c>
      <c r="G31" s="2"/>
    </row>
    <row r="32" spans="1:7" ht="19.5" customHeight="1">
      <c r="A32" s="26">
        <v>754</v>
      </c>
      <c r="B32" s="15"/>
      <c r="C32" s="15"/>
      <c r="D32" s="16" t="s">
        <v>50</v>
      </c>
      <c r="E32" s="9">
        <f>E33</f>
        <v>-14543</v>
      </c>
      <c r="F32" s="55">
        <f>F33</f>
        <v>15821</v>
      </c>
      <c r="G32" s="2"/>
    </row>
    <row r="33" spans="1:7" ht="19.5" customHeight="1">
      <c r="A33" s="21"/>
      <c r="B33" s="28">
        <v>75412</v>
      </c>
      <c r="C33" s="22"/>
      <c r="D33" s="11" t="s">
        <v>19</v>
      </c>
      <c r="E33" s="46">
        <f>SUM(E34:E38)</f>
        <v>-14543</v>
      </c>
      <c r="F33" s="56">
        <f>SUM(F34:F38)</f>
        <v>15821</v>
      </c>
      <c r="G33" s="2"/>
    </row>
    <row r="34" spans="1:7" ht="19.5" customHeight="1">
      <c r="A34" s="21"/>
      <c r="B34" s="22"/>
      <c r="C34" s="23">
        <v>3030</v>
      </c>
      <c r="D34" s="24" t="s">
        <v>1</v>
      </c>
      <c r="E34" s="45">
        <v>-820</v>
      </c>
      <c r="F34" s="41">
        <v>0</v>
      </c>
      <c r="G34" s="2"/>
    </row>
    <row r="35" spans="1:7" ht="19.5" customHeight="1">
      <c r="A35" s="21"/>
      <c r="B35" s="22"/>
      <c r="C35" s="23">
        <v>4210</v>
      </c>
      <c r="D35" s="24" t="s">
        <v>34</v>
      </c>
      <c r="E35" s="58">
        <v>-13423</v>
      </c>
      <c r="F35" s="41">
        <v>0</v>
      </c>
      <c r="G35" s="2"/>
    </row>
    <row r="36" spans="1:7" ht="19.5" customHeight="1">
      <c r="A36" s="21"/>
      <c r="B36" s="22"/>
      <c r="C36" s="23">
        <v>4260</v>
      </c>
      <c r="D36" s="24" t="s">
        <v>42</v>
      </c>
      <c r="E36" s="45">
        <v>-300</v>
      </c>
      <c r="F36" s="41">
        <v>0</v>
      </c>
      <c r="G36" s="2"/>
    </row>
    <row r="37" spans="1:7" ht="19.5" customHeight="1">
      <c r="A37" s="21"/>
      <c r="B37" s="22"/>
      <c r="C37" s="23">
        <v>4300</v>
      </c>
      <c r="D37" s="24" t="s">
        <v>29</v>
      </c>
      <c r="E37" s="45">
        <v>0</v>
      </c>
      <c r="F37" s="54">
        <v>15601</v>
      </c>
      <c r="G37" s="2"/>
    </row>
    <row r="38" spans="1:7" ht="19.5" customHeight="1">
      <c r="A38" s="21"/>
      <c r="B38" s="22"/>
      <c r="C38" s="23">
        <v>4430</v>
      </c>
      <c r="D38" s="24" t="s">
        <v>15</v>
      </c>
      <c r="E38" s="45">
        <v>0</v>
      </c>
      <c r="F38" s="43">
        <v>220</v>
      </c>
      <c r="G38" s="2"/>
    </row>
    <row r="39" spans="1:7" ht="24" customHeight="1">
      <c r="A39" s="26">
        <v>757</v>
      </c>
      <c r="B39" s="15"/>
      <c r="C39" s="15"/>
      <c r="D39" s="16" t="s">
        <v>28</v>
      </c>
      <c r="E39" s="48">
        <v>0</v>
      </c>
      <c r="F39" s="55">
        <v>7000</v>
      </c>
      <c r="G39" s="2"/>
    </row>
    <row r="40" spans="1:7" ht="35.25" customHeight="1">
      <c r="A40" s="21"/>
      <c r="B40" s="28">
        <v>75702</v>
      </c>
      <c r="C40" s="22"/>
      <c r="D40" s="11" t="s">
        <v>51</v>
      </c>
      <c r="E40" s="46">
        <v>0</v>
      </c>
      <c r="F40" s="56">
        <v>7000</v>
      </c>
      <c r="G40" s="2"/>
    </row>
    <row r="41" spans="1:7" ht="33.75" customHeight="1">
      <c r="A41" s="21"/>
      <c r="B41" s="22"/>
      <c r="C41" s="23">
        <v>8070</v>
      </c>
      <c r="D41" s="24" t="s">
        <v>52</v>
      </c>
      <c r="E41" s="45">
        <v>0</v>
      </c>
      <c r="F41" s="51">
        <v>7000</v>
      </c>
      <c r="G41" s="2"/>
    </row>
    <row r="42" spans="1:7" ht="19.5" customHeight="1">
      <c r="A42" s="26">
        <v>801</v>
      </c>
      <c r="B42" s="15"/>
      <c r="C42" s="15"/>
      <c r="D42" s="16" t="s">
        <v>0</v>
      </c>
      <c r="E42" s="48">
        <f>E43+E52+E55</f>
        <v>-12850</v>
      </c>
      <c r="F42" s="52">
        <f>F43+F52+F55</f>
        <v>78799</v>
      </c>
      <c r="G42" s="2"/>
    </row>
    <row r="43" spans="1:7" ht="19.5" customHeight="1">
      <c r="A43" s="21"/>
      <c r="B43" s="28">
        <v>80101</v>
      </c>
      <c r="C43" s="22"/>
      <c r="D43" s="11" t="s">
        <v>24</v>
      </c>
      <c r="E43" s="29">
        <f>SUM(E44:E51)</f>
        <v>-12600</v>
      </c>
      <c r="F43" s="42">
        <f>SUM(F44:F51)</f>
        <v>12700</v>
      </c>
      <c r="G43" s="2"/>
    </row>
    <row r="44" spans="1:7" ht="19.5" customHeight="1">
      <c r="A44" s="21"/>
      <c r="B44" s="22"/>
      <c r="C44" s="23">
        <v>4010</v>
      </c>
      <c r="D44" s="30" t="s">
        <v>8</v>
      </c>
      <c r="E44" s="69">
        <v>-5000</v>
      </c>
      <c r="F44" s="41">
        <v>0</v>
      </c>
      <c r="G44" s="2"/>
    </row>
    <row r="45" spans="1:7" ht="19.5" customHeight="1">
      <c r="A45" s="21"/>
      <c r="B45" s="22"/>
      <c r="C45" s="23">
        <v>4040</v>
      </c>
      <c r="D45" s="30" t="s">
        <v>37</v>
      </c>
      <c r="E45" s="69">
        <v>-1200</v>
      </c>
      <c r="F45" s="41">
        <v>0</v>
      </c>
      <c r="G45" s="2"/>
    </row>
    <row r="46" spans="1:7" ht="19.5" customHeight="1">
      <c r="A46" s="21"/>
      <c r="B46" s="22"/>
      <c r="C46" s="23">
        <v>4110</v>
      </c>
      <c r="D46" s="30" t="s">
        <v>44</v>
      </c>
      <c r="E46" s="69">
        <v>-2000</v>
      </c>
      <c r="F46" s="41">
        <v>0</v>
      </c>
      <c r="G46" s="2"/>
    </row>
    <row r="47" spans="1:7" ht="19.5" customHeight="1">
      <c r="A47" s="21"/>
      <c r="B47" s="22"/>
      <c r="C47" s="23">
        <v>4210</v>
      </c>
      <c r="D47" s="30" t="s">
        <v>34</v>
      </c>
      <c r="E47" s="45">
        <v>0</v>
      </c>
      <c r="F47" s="62">
        <v>10500</v>
      </c>
      <c r="G47" s="2"/>
    </row>
    <row r="48" spans="1:7" ht="19.5" customHeight="1">
      <c r="A48" s="21"/>
      <c r="B48" s="22"/>
      <c r="C48" s="23">
        <v>4240</v>
      </c>
      <c r="D48" s="30" t="s">
        <v>53</v>
      </c>
      <c r="E48" s="45">
        <v>0</v>
      </c>
      <c r="F48" s="63">
        <v>1200</v>
      </c>
      <c r="G48" s="2"/>
    </row>
    <row r="49" spans="1:7" ht="19.5" customHeight="1">
      <c r="A49" s="21"/>
      <c r="B49" s="22"/>
      <c r="C49" s="23">
        <v>4260</v>
      </c>
      <c r="D49" s="30" t="s">
        <v>42</v>
      </c>
      <c r="E49" s="69">
        <v>-3900</v>
      </c>
      <c r="F49" s="41">
        <v>0</v>
      </c>
      <c r="G49" s="2"/>
    </row>
    <row r="50" spans="1:7" ht="19.5" customHeight="1">
      <c r="A50" s="21"/>
      <c r="B50" s="22"/>
      <c r="C50" s="23">
        <v>4300</v>
      </c>
      <c r="D50" s="30" t="s">
        <v>29</v>
      </c>
      <c r="E50" s="45">
        <v>0</v>
      </c>
      <c r="F50" s="63">
        <v>1000</v>
      </c>
      <c r="G50" s="2"/>
    </row>
    <row r="51" spans="1:7" ht="19.5" customHeight="1">
      <c r="A51" s="21"/>
      <c r="B51" s="22"/>
      <c r="C51" s="23">
        <v>4410</v>
      </c>
      <c r="D51" s="30" t="s">
        <v>7</v>
      </c>
      <c r="E51" s="70">
        <v>-500</v>
      </c>
      <c r="F51" s="41">
        <v>0</v>
      </c>
      <c r="G51" s="2"/>
    </row>
    <row r="52" spans="1:7" ht="19.5" customHeight="1">
      <c r="A52" s="21"/>
      <c r="B52" s="28">
        <v>80103</v>
      </c>
      <c r="C52" s="22"/>
      <c r="D52" s="11" t="s">
        <v>11</v>
      </c>
      <c r="E52" s="46">
        <v>-250</v>
      </c>
      <c r="F52" s="64">
        <f>SUM(F53:F54)</f>
        <v>250</v>
      </c>
      <c r="G52" s="2"/>
    </row>
    <row r="53" spans="1:7" ht="19.5" customHeight="1">
      <c r="A53" s="21"/>
      <c r="B53" s="22"/>
      <c r="C53" s="23">
        <v>4040</v>
      </c>
      <c r="D53" s="30" t="s">
        <v>37</v>
      </c>
      <c r="E53" s="70">
        <v>-250</v>
      </c>
      <c r="F53" s="41">
        <v>0</v>
      </c>
      <c r="G53" s="2"/>
    </row>
    <row r="54" spans="1:7" ht="19.5" customHeight="1">
      <c r="A54" s="21"/>
      <c r="B54" s="22"/>
      <c r="C54" s="23">
        <v>4240</v>
      </c>
      <c r="D54" s="30" t="s">
        <v>53</v>
      </c>
      <c r="E54" s="45">
        <v>0</v>
      </c>
      <c r="F54" s="65">
        <v>250</v>
      </c>
      <c r="G54" s="2"/>
    </row>
    <row r="55" spans="1:7" ht="19.5" customHeight="1">
      <c r="A55" s="21"/>
      <c r="B55" s="28">
        <v>80110</v>
      </c>
      <c r="C55" s="22"/>
      <c r="D55" s="11" t="s">
        <v>33</v>
      </c>
      <c r="E55" s="46">
        <v>0</v>
      </c>
      <c r="F55" s="66">
        <v>65849</v>
      </c>
      <c r="G55" s="2"/>
    </row>
    <row r="56" spans="1:7" ht="42" customHeight="1">
      <c r="A56" s="21"/>
      <c r="B56" s="22"/>
      <c r="C56" s="23">
        <v>2310</v>
      </c>
      <c r="D56" s="24" t="s">
        <v>54</v>
      </c>
      <c r="E56" s="72">
        <v>0</v>
      </c>
      <c r="F56" s="54">
        <v>65849</v>
      </c>
      <c r="G56" s="2"/>
    </row>
    <row r="57" spans="1:7" ht="19.5" customHeight="1">
      <c r="A57" s="26">
        <v>851</v>
      </c>
      <c r="B57" s="15"/>
      <c r="C57" s="15"/>
      <c r="D57" s="16" t="s">
        <v>6</v>
      </c>
      <c r="E57" s="48">
        <v>0</v>
      </c>
      <c r="F57" s="55">
        <v>2843</v>
      </c>
      <c r="G57" s="2"/>
    </row>
    <row r="58" spans="1:7" ht="19.5" customHeight="1">
      <c r="A58" s="21"/>
      <c r="B58" s="28">
        <v>85154</v>
      </c>
      <c r="C58" s="22"/>
      <c r="D58" s="11" t="s">
        <v>26</v>
      </c>
      <c r="E58" s="46">
        <v>0</v>
      </c>
      <c r="F58" s="56">
        <v>2843</v>
      </c>
      <c r="G58" s="2"/>
    </row>
    <row r="59" spans="1:7" ht="19.5" customHeight="1">
      <c r="A59" s="21"/>
      <c r="B59" s="22"/>
      <c r="C59" s="23">
        <v>4210</v>
      </c>
      <c r="D59" s="24" t="s">
        <v>34</v>
      </c>
      <c r="E59" s="45">
        <v>0</v>
      </c>
      <c r="F59" s="51">
        <v>2843</v>
      </c>
      <c r="G59" s="2"/>
    </row>
    <row r="60" spans="1:7" ht="19.5" customHeight="1">
      <c r="A60" s="26">
        <v>852</v>
      </c>
      <c r="B60" s="15"/>
      <c r="C60" s="15"/>
      <c r="D60" s="16" t="s">
        <v>10</v>
      </c>
      <c r="E60" s="48">
        <f>E76-E67-E69-E78</f>
        <v>-38725</v>
      </c>
      <c r="F60" s="52">
        <f>F61+F65+F76+F69+F78</f>
        <v>48021</v>
      </c>
      <c r="G60" s="2"/>
    </row>
    <row r="61" spans="1:7" ht="40.5" customHeight="1">
      <c r="A61" s="21"/>
      <c r="B61" s="28">
        <v>85212</v>
      </c>
      <c r="C61" s="22"/>
      <c r="D61" s="11" t="s">
        <v>55</v>
      </c>
      <c r="E61" s="46">
        <v>0</v>
      </c>
      <c r="F61" s="66">
        <v>36000</v>
      </c>
      <c r="G61" s="2"/>
    </row>
    <row r="62" spans="1:7" ht="19.5" customHeight="1">
      <c r="A62" s="21"/>
      <c r="B62" s="22"/>
      <c r="C62" s="23">
        <v>3110</v>
      </c>
      <c r="D62" s="24" t="s">
        <v>45</v>
      </c>
      <c r="E62" s="45">
        <v>0</v>
      </c>
      <c r="F62" s="54">
        <v>34900</v>
      </c>
      <c r="G62" s="2"/>
    </row>
    <row r="63" spans="1:7" ht="19.5" customHeight="1">
      <c r="A63" s="21"/>
      <c r="B63" s="22"/>
      <c r="C63" s="23">
        <v>4010</v>
      </c>
      <c r="D63" s="24" t="s">
        <v>8</v>
      </c>
      <c r="E63" s="45">
        <v>0</v>
      </c>
      <c r="F63" s="43">
        <v>600</v>
      </c>
      <c r="G63" s="2"/>
    </row>
    <row r="64" spans="1:7" ht="19.5" customHeight="1">
      <c r="A64" s="21"/>
      <c r="B64" s="22"/>
      <c r="C64" s="23">
        <v>4300</v>
      </c>
      <c r="D64" s="24" t="s">
        <v>29</v>
      </c>
      <c r="E64" s="45">
        <v>0</v>
      </c>
      <c r="F64" s="43">
        <v>500</v>
      </c>
      <c r="G64" s="2"/>
    </row>
    <row r="65" spans="1:7" ht="34.5" customHeight="1">
      <c r="A65" s="21"/>
      <c r="B65" s="28">
        <v>85213</v>
      </c>
      <c r="C65" s="22"/>
      <c r="D65" s="12" t="s">
        <v>56</v>
      </c>
      <c r="E65" s="46">
        <v>0</v>
      </c>
      <c r="F65" s="42">
        <v>800</v>
      </c>
      <c r="G65" s="2"/>
    </row>
    <row r="66" spans="1:7" ht="19.5" customHeight="1">
      <c r="A66" s="21"/>
      <c r="B66" s="22"/>
      <c r="C66" s="23">
        <v>4130</v>
      </c>
      <c r="D66" s="13" t="s">
        <v>23</v>
      </c>
      <c r="E66" s="45">
        <v>0</v>
      </c>
      <c r="F66" s="43">
        <v>800</v>
      </c>
      <c r="G66" s="2"/>
    </row>
    <row r="67" spans="1:7" ht="26.25" customHeight="1">
      <c r="A67" s="21"/>
      <c r="B67" s="28">
        <v>85214</v>
      </c>
      <c r="C67" s="22"/>
      <c r="D67" s="11" t="s">
        <v>57</v>
      </c>
      <c r="E67" s="46">
        <f>E68</f>
        <v>26800</v>
      </c>
      <c r="F67" s="76">
        <v>0</v>
      </c>
      <c r="G67" s="2"/>
    </row>
    <row r="68" spans="1:7" ht="19.5" customHeight="1">
      <c r="A68" s="21"/>
      <c r="B68" s="22"/>
      <c r="C68" s="23">
        <v>3110</v>
      </c>
      <c r="D68" s="24" t="s">
        <v>45</v>
      </c>
      <c r="E68" s="45">
        <v>26800</v>
      </c>
      <c r="F68" s="54">
        <v>0</v>
      </c>
      <c r="G68" s="2"/>
    </row>
    <row r="69" spans="1:7" ht="19.5" customHeight="1">
      <c r="A69" s="21"/>
      <c r="B69" s="28">
        <v>85219</v>
      </c>
      <c r="C69" s="22"/>
      <c r="D69" s="77" t="s">
        <v>58</v>
      </c>
      <c r="E69" s="78">
        <f>SUM(E70:E75)</f>
        <v>10500</v>
      </c>
      <c r="F69" s="76">
        <f>SUM(F70:F75)</f>
        <v>10500</v>
      </c>
      <c r="G69" s="2"/>
    </row>
    <row r="70" spans="1:7" ht="19.5" customHeight="1">
      <c r="A70" s="21"/>
      <c r="B70" s="22"/>
      <c r="C70" s="23">
        <v>4010</v>
      </c>
      <c r="D70" s="30" t="s">
        <v>8</v>
      </c>
      <c r="E70" s="45">
        <v>0</v>
      </c>
      <c r="F70" s="54">
        <v>8000</v>
      </c>
      <c r="G70" s="2"/>
    </row>
    <row r="71" spans="1:7" ht="19.5" customHeight="1">
      <c r="A71" s="21"/>
      <c r="B71" s="22"/>
      <c r="C71" s="23">
        <v>4110</v>
      </c>
      <c r="D71" s="30" t="s">
        <v>44</v>
      </c>
      <c r="E71" s="45">
        <v>9289</v>
      </c>
      <c r="F71" s="54">
        <v>0</v>
      </c>
      <c r="G71" s="2"/>
    </row>
    <row r="72" spans="1:7" ht="19.5" customHeight="1">
      <c r="A72" s="21"/>
      <c r="B72" s="22"/>
      <c r="C72" s="23">
        <v>4120</v>
      </c>
      <c r="D72" s="24" t="s">
        <v>20</v>
      </c>
      <c r="E72" s="45">
        <v>0</v>
      </c>
      <c r="F72" s="54">
        <v>500</v>
      </c>
      <c r="G72" s="2"/>
    </row>
    <row r="73" spans="1:7" ht="19.5" customHeight="1">
      <c r="A73" s="21"/>
      <c r="B73" s="22"/>
      <c r="C73" s="23">
        <v>4170</v>
      </c>
      <c r="D73" s="24" t="s">
        <v>27</v>
      </c>
      <c r="E73" s="45">
        <v>1000</v>
      </c>
      <c r="F73" s="54">
        <v>0</v>
      </c>
      <c r="G73" s="2"/>
    </row>
    <row r="74" spans="1:7" ht="19.5" customHeight="1">
      <c r="A74" s="21"/>
      <c r="B74" s="22"/>
      <c r="C74" s="23">
        <v>4210</v>
      </c>
      <c r="D74" s="24" t="s">
        <v>34</v>
      </c>
      <c r="E74" s="45">
        <v>0</v>
      </c>
      <c r="F74" s="54">
        <v>2000</v>
      </c>
      <c r="G74" s="2"/>
    </row>
    <row r="75" spans="1:7" ht="19.5" customHeight="1">
      <c r="A75" s="21"/>
      <c r="B75" s="22"/>
      <c r="C75" s="23">
        <v>4410</v>
      </c>
      <c r="D75" s="30" t="s">
        <v>7</v>
      </c>
      <c r="E75" s="45">
        <v>211</v>
      </c>
      <c r="F75" s="54">
        <v>0</v>
      </c>
      <c r="G75" s="2"/>
    </row>
    <row r="76" spans="1:7" ht="21.75" customHeight="1">
      <c r="A76" s="21"/>
      <c r="B76" s="28">
        <v>85278</v>
      </c>
      <c r="C76" s="22"/>
      <c r="D76" s="11" t="s">
        <v>22</v>
      </c>
      <c r="E76" s="71">
        <f>E77</f>
        <v>-704</v>
      </c>
      <c r="F76" s="40">
        <v>0</v>
      </c>
      <c r="G76" s="2"/>
    </row>
    <row r="77" spans="1:7" ht="19.5" customHeight="1">
      <c r="A77" s="21"/>
      <c r="B77" s="22"/>
      <c r="C77" s="23">
        <v>3110</v>
      </c>
      <c r="D77" s="24" t="s">
        <v>45</v>
      </c>
      <c r="E77" s="45">
        <v>-704</v>
      </c>
      <c r="F77" s="41">
        <v>0</v>
      </c>
      <c r="G77" s="2"/>
    </row>
    <row r="78" spans="1:7" ht="19.5" customHeight="1">
      <c r="A78" s="21"/>
      <c r="B78" s="28">
        <v>85295</v>
      </c>
      <c r="C78" s="22"/>
      <c r="D78" s="77" t="s">
        <v>32</v>
      </c>
      <c r="E78" s="75">
        <f>SUM(E79:E80)</f>
        <v>721</v>
      </c>
      <c r="F78" s="76">
        <f>SUM(F79:F80)</f>
        <v>721</v>
      </c>
      <c r="G78" s="2"/>
    </row>
    <row r="79" spans="1:7" ht="19.5" customHeight="1">
      <c r="A79" s="21"/>
      <c r="B79" s="22"/>
      <c r="C79" s="23">
        <v>3110</v>
      </c>
      <c r="D79" s="24" t="s">
        <v>45</v>
      </c>
      <c r="E79" s="45">
        <v>721</v>
      </c>
      <c r="F79" s="54">
        <v>0</v>
      </c>
      <c r="G79" s="2"/>
    </row>
    <row r="80" spans="1:7" ht="19.5" customHeight="1">
      <c r="A80" s="21"/>
      <c r="B80" s="22"/>
      <c r="C80" s="23">
        <v>4210</v>
      </c>
      <c r="D80" s="24" t="s">
        <v>34</v>
      </c>
      <c r="E80" s="45">
        <v>0</v>
      </c>
      <c r="F80" s="54">
        <v>721</v>
      </c>
      <c r="G80" s="2"/>
    </row>
    <row r="81" spans="1:7" ht="19.5" customHeight="1">
      <c r="A81" s="26">
        <v>854</v>
      </c>
      <c r="B81" s="15"/>
      <c r="C81" s="15"/>
      <c r="D81" s="16" t="s">
        <v>14</v>
      </c>
      <c r="E81" s="48">
        <v>0</v>
      </c>
      <c r="F81" s="39">
        <v>727</v>
      </c>
      <c r="G81" s="2"/>
    </row>
    <row r="82" spans="1:7" ht="21.75" customHeight="1">
      <c r="A82" s="17"/>
      <c r="B82" s="27">
        <v>85415</v>
      </c>
      <c r="C82" s="19"/>
      <c r="D82" s="20" t="s">
        <v>36</v>
      </c>
      <c r="E82" s="46">
        <v>0</v>
      </c>
      <c r="F82" s="67">
        <v>727</v>
      </c>
      <c r="G82" s="2"/>
    </row>
    <row r="83" spans="1:7" ht="23.25" customHeight="1">
      <c r="A83" s="21"/>
      <c r="B83" s="22"/>
      <c r="C83" s="23">
        <v>3240</v>
      </c>
      <c r="D83" s="24" t="s">
        <v>4</v>
      </c>
      <c r="E83" s="45">
        <v>0</v>
      </c>
      <c r="F83" s="43">
        <v>727</v>
      </c>
      <c r="G83" s="2"/>
    </row>
    <row r="84" spans="1:7" ht="25.5" customHeight="1">
      <c r="A84" s="26">
        <v>900</v>
      </c>
      <c r="B84" s="15"/>
      <c r="C84" s="15"/>
      <c r="D84" s="16" t="s">
        <v>35</v>
      </c>
      <c r="E84" s="9">
        <f>E85</f>
        <v>-20000</v>
      </c>
      <c r="F84" s="49">
        <f>F85</f>
        <v>20000</v>
      </c>
      <c r="G84" s="2"/>
    </row>
    <row r="85" spans="1:7" ht="19.5" customHeight="1">
      <c r="A85" s="17"/>
      <c r="B85" s="27">
        <v>90015</v>
      </c>
      <c r="C85" s="19"/>
      <c r="D85" s="20" t="s">
        <v>18</v>
      </c>
      <c r="E85" s="8">
        <f>SUM(E86:E87)</f>
        <v>-20000</v>
      </c>
      <c r="F85" s="50">
        <f>F87</f>
        <v>20000</v>
      </c>
      <c r="G85" s="2"/>
    </row>
    <row r="86" spans="1:7" ht="19.5" customHeight="1">
      <c r="A86" s="21"/>
      <c r="B86" s="22"/>
      <c r="C86" s="23">
        <v>4260</v>
      </c>
      <c r="D86" s="24" t="s">
        <v>42</v>
      </c>
      <c r="E86" s="58">
        <v>-20000</v>
      </c>
      <c r="F86" s="41">
        <v>0</v>
      </c>
      <c r="G86" s="2"/>
    </row>
    <row r="87" spans="1:7" ht="19.5" customHeight="1">
      <c r="A87" s="21"/>
      <c r="B87" s="22"/>
      <c r="C87" s="23">
        <v>4300</v>
      </c>
      <c r="D87" s="24" t="s">
        <v>29</v>
      </c>
      <c r="E87" s="45">
        <v>0</v>
      </c>
      <c r="F87" s="54">
        <v>20000</v>
      </c>
      <c r="G87" s="2"/>
    </row>
    <row r="88" spans="1:7" ht="19.5" customHeight="1">
      <c r="A88" s="26">
        <v>926</v>
      </c>
      <c r="B88" s="15"/>
      <c r="C88" s="15"/>
      <c r="D88" s="16" t="s">
        <v>3</v>
      </c>
      <c r="E88" s="9">
        <f>E89</f>
        <v>-400</v>
      </c>
      <c r="F88" s="49">
        <f>F89</f>
        <v>400</v>
      </c>
      <c r="G88" s="2"/>
    </row>
    <row r="89" spans="1:7" ht="19.5" customHeight="1">
      <c r="A89" s="17"/>
      <c r="B89" s="27">
        <v>92695</v>
      </c>
      <c r="C89" s="19"/>
      <c r="D89" s="20" t="s">
        <v>32</v>
      </c>
      <c r="E89" s="8">
        <f>SUM(E90:E91)</f>
        <v>-400</v>
      </c>
      <c r="F89" s="50">
        <f>SUM(F90:F91)</f>
        <v>400</v>
      </c>
      <c r="G89" s="2"/>
    </row>
    <row r="90" spans="1:7" ht="19.5" customHeight="1">
      <c r="A90" s="21"/>
      <c r="B90" s="22"/>
      <c r="C90" s="23">
        <v>4210</v>
      </c>
      <c r="D90" s="24" t="s">
        <v>34</v>
      </c>
      <c r="E90" s="45">
        <v>-400</v>
      </c>
      <c r="F90" s="41">
        <v>0</v>
      </c>
      <c r="G90" s="2"/>
    </row>
    <row r="91" spans="1:7" ht="19.5" customHeight="1" thickBot="1">
      <c r="A91" s="31"/>
      <c r="B91" s="32"/>
      <c r="C91" s="33">
        <v>4260</v>
      </c>
      <c r="D91" s="24" t="s">
        <v>42</v>
      </c>
      <c r="E91" s="73">
        <v>0</v>
      </c>
      <c r="F91" s="68">
        <v>400</v>
      </c>
      <c r="G91" s="2"/>
    </row>
    <row r="92" spans="1:7" ht="19.5" customHeight="1" thickBot="1" thickTop="1">
      <c r="A92" s="35"/>
      <c r="B92" s="83" t="s">
        <v>41</v>
      </c>
      <c r="C92" s="84"/>
      <c r="D92" s="74">
        <f>F92+E92</f>
        <v>78616</v>
      </c>
      <c r="E92" s="38">
        <f>E5+E11+E14+E18+E21+E32+E39+E42+E57+E60+E81+E84+E88</f>
        <v>-115888</v>
      </c>
      <c r="F92" s="79">
        <f>F5+F11+F14+F18+F21+F32+F39+F42+F57+F60+F81+F84+F88</f>
        <v>194504</v>
      </c>
      <c r="G92" s="2"/>
    </row>
    <row r="93" spans="1:6" ht="12.75" customHeight="1" thickTop="1">
      <c r="A93" s="1"/>
      <c r="B93" s="36"/>
      <c r="C93" s="3"/>
      <c r="D93" s="3"/>
      <c r="E93" s="3"/>
      <c r="F93" s="37"/>
    </row>
  </sheetData>
  <mergeCells count="4">
    <mergeCell ref="A3:F3"/>
    <mergeCell ref="B92:C92"/>
    <mergeCell ref="A2:F2"/>
    <mergeCell ref="A1:F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2006-11-30T11:00:34Z</cp:lastPrinted>
  <dcterms:created xsi:type="dcterms:W3CDTF">2006-11-28T12:45:57Z</dcterms:created>
  <dcterms:modified xsi:type="dcterms:W3CDTF">2006-11-30T11:00:43Z</dcterms:modified>
  <cp:category/>
  <cp:version/>
  <cp:contentType/>
  <cp:contentStatus/>
</cp:coreProperties>
</file>