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4"/>
  </bookViews>
  <sheets>
    <sheet name="załącznik nr 1" sheetId="1" r:id="rId1"/>
    <sheet name="załącznik nr 2" sheetId="2" r:id="rId2"/>
    <sheet name="załącznik nr 3" sheetId="3" r:id="rId3"/>
    <sheet name="załacznik nr 4" sheetId="4" r:id="rId4"/>
    <sheet name="załacznik nr 5" sheetId="5" r:id="rId5"/>
  </sheets>
  <definedNames/>
  <calcPr fullCalcOnLoad="1"/>
</workbook>
</file>

<file path=xl/sharedStrings.xml><?xml version="1.0" encoding="utf-8"?>
<sst xmlns="http://schemas.openxmlformats.org/spreadsheetml/2006/main" count="373" uniqueCount="211">
  <si>
    <t>PLAN PRZYCHODÓW I WYDATKÓW</t>
  </si>
  <si>
    <t>Plan przychodów na rok 2007</t>
  </si>
  <si>
    <t>Stan środków na początek roku</t>
  </si>
  <si>
    <t>§ 2650</t>
  </si>
  <si>
    <t>Dotacja przedmiotowa z budżetu Gminy na zadania bieżące (netto)*</t>
  </si>
  <si>
    <t>§ 0830</t>
  </si>
  <si>
    <t>Wpływy z usług</t>
  </si>
  <si>
    <t>Pozostałe przychody</t>
  </si>
  <si>
    <t>RAZEM</t>
  </si>
  <si>
    <t>Plan wydatków na rok 2007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</si>
  <si>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</si>
  <si>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</si>
  <si>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</si>
  <si>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</si>
  <si>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</si>
  <si>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</si>
  <si>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</si>
  <si>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</si>
  <si>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</si>
  <si>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</si>
  <si>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</si>
  <si>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</si>
  <si>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</si>
  <si>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</si>
  <si>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</si>
  <si>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</si>
  <si>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</si>
  <si>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</si>
  <si>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</si>
  <si>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</si>
  <si>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</si>
  <si>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</si>
  <si>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</si>
  <si>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</si>
  <si>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</si>
  <si>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</si>
  <si>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</si>
  <si>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</si>
  <si>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</si>
  <si>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</si>
  <si>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</si>
  <si>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</si>
  <si>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</si>
  <si>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</si>
  <si>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</si>
  <si>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</si>
  <si>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</si>
  <si>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</si>
  <si>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</si>
  <si>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</si>
  <si>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§ 4740</t>
  </si>
  <si>
    <t>Zakup materiałów papierniczych do sprzętu drukarskiego i urządzeń kserograficznych</t>
  </si>
  <si>
    <t>§ 4750</t>
  </si>
  <si>
    <t>Zakup akcesoriów komputerowych</t>
  </si>
  <si>
    <t>§ 6080</t>
  </si>
  <si>
    <t>Wydatki na zakupy inwestycyjne zakładów budżetowych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</si>
  <si>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</si>
  <si>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</si>
  <si>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</si>
  <si>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r>
      <t xml:space="preserve">  Dotacja celowa na zakup środka trwałego </t>
    </r>
    <r>
      <rPr>
        <b/>
        <sz val="10"/>
        <rFont val="Arial"/>
        <family val="2"/>
      </rPr>
      <t>20.000,00</t>
    </r>
  </si>
  <si>
    <t>Gminnego Zakładu Gospodarki Komunalnej i Mieszkaniowej w Chojnowie                               na rok 2007</t>
  </si>
  <si>
    <t>Nr III/27/2006 z dnia 29 grudnia 2006r.</t>
  </si>
  <si>
    <t xml:space="preserve">PLAN PRZYCHODÓW I WYDATKÓW </t>
  </si>
  <si>
    <t>Gospodarstwa Pomocniczego Urzędu Gminy w Chojnowie z/s w Piotrowicach na rok 2007</t>
  </si>
  <si>
    <t>§ 4220</t>
  </si>
  <si>
    <t>Zakup środków żywności</t>
  </si>
  <si>
    <t>Zakup usług pozostałych.</t>
  </si>
  <si>
    <t>§ 4570</t>
  </si>
  <si>
    <t>Odsetki od nieterminowych wpłat z tytułu pozostałych podatków i opłat</t>
  </si>
  <si>
    <t>§ 4580</t>
  </si>
  <si>
    <t>Pozostałe odsetki</t>
  </si>
  <si>
    <t>§ 4460</t>
  </si>
  <si>
    <t>Podatek dochodowy od osób prawnych</t>
  </si>
  <si>
    <t>Opłaty z tytułu zakupu usług telekomunikacyjnych telefonii stacjonarnej</t>
  </si>
  <si>
    <t>§ 4610</t>
  </si>
  <si>
    <t>Koszty postępowania sądowego i prokuratorskiego</t>
  </si>
  <si>
    <t>PLAN ZADAŃ INWESTYCYJNYCH NA ROK 2007</t>
  </si>
  <si>
    <t>Dział</t>
  </si>
  <si>
    <t>Rozdział</t>
  </si>
  <si>
    <t>§</t>
  </si>
  <si>
    <t>Nazwa inwestycji</t>
  </si>
  <si>
    <t>Wartość kosztorysowa</t>
  </si>
  <si>
    <t>Środki własne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</si>
  <si>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</si>
  <si>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</si>
  <si>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</si>
  <si>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</si>
  <si>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</si>
  <si>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</si>
  <si>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</si>
  <si>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</si>
  <si>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wodociągu na Terenie Aktywizacji Gospodarczej Okmiany-Krzywa</t>
  </si>
  <si>
    <t>Budowa wodociągu w miejscowości Kolonia Jaroszówka</t>
  </si>
  <si>
    <t xml:space="preserve">Modernizacja Stacji Uzdatniania Wody w miejscowości Okmiany etap I </t>
  </si>
  <si>
    <t xml:space="preserve">Wykonanie studni oraz Stacji Uzdatniania Wody Okmiany II </t>
  </si>
  <si>
    <t>Budowa wodociągu zbiorowego dla wsi: Budziwojów - etap I</t>
  </si>
  <si>
    <t>600</t>
  </si>
  <si>
    <t>60016</t>
  </si>
  <si>
    <t>Modernizacja drogi gminnej Jaroszówka - Kolonia etap II</t>
  </si>
  <si>
    <t>Budowa drogi na Terenie Aktywizacji Gospodarczej Okmiany-Krzywa - etap I</t>
  </si>
  <si>
    <t>6060</t>
  </si>
  <si>
    <t>Zakup wiat przystankowych</t>
  </si>
  <si>
    <t>700</t>
  </si>
  <si>
    <t>70001</t>
  </si>
  <si>
    <t>6210</t>
  </si>
  <si>
    <t>Dotacje celowe z budżetu na finansowanie lub dofinanowanie kosztów realizacji inwestycji i zakupów inwestycyjnych zakładów budżetowych</t>
  </si>
  <si>
    <t>70005</t>
  </si>
  <si>
    <t>Zakup  gruntów  ANR</t>
  </si>
  <si>
    <t>70095</t>
  </si>
  <si>
    <t>Budowa świetlicy  wiejskiej  w  miejscowości   Pawlikowice.</t>
  </si>
  <si>
    <t>Wykonanie dokumentacji technicznej wraz z projektem budowlanym budynku socjalnego (segmentowego) w Okmianach</t>
  </si>
  <si>
    <t>750</t>
  </si>
  <si>
    <t>75023</t>
  </si>
  <si>
    <t>Zakup  sprzętu  informatycznego, kopiarki i oprogramowania  na  potrzeby  Urzędu  Gminy</t>
  </si>
  <si>
    <t>754</t>
  </si>
  <si>
    <t>75412</t>
  </si>
  <si>
    <t>Przebudowa budynku gospodarczego na garaż remizy OSP w Krzywej.</t>
  </si>
  <si>
    <t>Rozbudowa garażu dla OSP Jaroszówka</t>
  </si>
  <si>
    <t>Zakup selektywnego alarmowania dla OSP Witków</t>
  </si>
  <si>
    <t>801</t>
  </si>
  <si>
    <t>80101</t>
  </si>
  <si>
    <t xml:space="preserve">Termomodernizacja Zespołu Szkolno - Przedszkolnego w Rokitkach </t>
  </si>
  <si>
    <t>Budowa Sali Gimnastycznej przy Szkole Podstawowej we wsi Krzywa</t>
  </si>
  <si>
    <t>80113</t>
  </si>
  <si>
    <t>Zakup autobusu szkolnego</t>
  </si>
  <si>
    <t>Zakup mikrobusu do przewozu niepełnosprawnych uczniów z terenu Gminy</t>
  </si>
  <si>
    <t>900</t>
  </si>
  <si>
    <t>90001</t>
  </si>
  <si>
    <t>Budowa kanalizacji we wsi Okmiany</t>
  </si>
  <si>
    <t>Wykonanie dokumentacji budowy sieci kanlizacyjnej - etap I Krzywa, Piotrowice, Konradówka, Gołaczów, Michów, Osetnica</t>
  </si>
  <si>
    <t xml:space="preserve">Modernizacja oczyszczalni ścieków w Okmianach </t>
  </si>
  <si>
    <t>90003</t>
  </si>
  <si>
    <t>Montaż piezometrów wraz z monitoringiem wysypisk w Krzywej i Grobli</t>
  </si>
  <si>
    <t>921</t>
  </si>
  <si>
    <t>92116</t>
  </si>
  <si>
    <t>6220</t>
  </si>
  <si>
    <t>Dotacje celowe z budżetu na finansowanie lub dofinanowanie kosztów realizacji inwestycji i zakupów inwestycyjnych innych jednostek sektora finansów publicznych - zakup komputerów dla Gminnej Biblioteki Publicznej w Chojnowie z/s w Krzywej</t>
  </si>
  <si>
    <t>926</t>
  </si>
  <si>
    <t>92695</t>
  </si>
  <si>
    <t>Modernizacja zaplecza sanitarnego w szatni sportowej we wsi Goliszów</t>
  </si>
  <si>
    <t>Modernizacja zaplecza sanitarnego w szatni sportowej we wsi Biała</t>
  </si>
  <si>
    <t>*</t>
  </si>
  <si>
    <t>DOCHODY</t>
  </si>
  <si>
    <t>Paragraf</t>
  </si>
  <si>
    <t>Treść</t>
  </si>
  <si>
    <t>Zmniejszenia</t>
  </si>
  <si>
    <t>Zwiększenia</t>
  </si>
  <si>
    <t>Rolnictwo i łowiectwo</t>
  </si>
  <si>
    <t>Pozostała działalność</t>
  </si>
  <si>
    <t>Wpływy z różnych opłat</t>
  </si>
  <si>
    <t>Transport i łączność</t>
  </si>
  <si>
    <t>Drogi publiczne gminne</t>
  </si>
  <si>
    <t>Otrzymane spadki, zapisy i darowizny w postaci pieniężnej</t>
  </si>
  <si>
    <t>Gospodarka mieszkaniowa</t>
  </si>
  <si>
    <t>Gospodarka gruntami i nieruchomościami</t>
  </si>
  <si>
    <t>Wpływy z różnych dochodów</t>
  </si>
  <si>
    <t>Administracja publiczna</t>
  </si>
  <si>
    <t>Urzędy wojewódzkie</t>
  </si>
  <si>
    <t>Urzędy gmin (miast i miast na prawach powiatu)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</si>
  <si>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</si>
  <si>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</si>
  <si>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</si>
  <si>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Wpływy z opłaty eksploatacyjnej</t>
  </si>
  <si>
    <t>Różne rozliczenia</t>
  </si>
  <si>
    <t>Część oświatowa subwencji ogólnej dla jednostek samorządu terytorialnego</t>
  </si>
  <si>
    <t>Subwencje ogólne z budżetu państwa</t>
  </si>
  <si>
    <t>Oświata i wychowanie</t>
  </si>
  <si>
    <t>Szkoły podstawowe</t>
  </si>
  <si>
    <t>Pomoc społeczna</t>
  </si>
  <si>
    <t>Świadczenia rodzinne, zaliczka alimentacyjna oraz składki na ubezpieczenia emerytalne i rentowe z ubezpieczenia społecznego</t>
  </si>
  <si>
    <t>Edukacyjna opieka wychowawcza</t>
  </si>
  <si>
    <t>Kolonie i obozy oraz inne formy wypoczynku dzieci i młodzieży szkolnej, a także szkolenia młodzieży</t>
  </si>
  <si>
    <t>Kultura fizyczna i sport</t>
  </si>
  <si>
    <t>Razem</t>
  </si>
  <si>
    <t>Przychody z zaciągniętych pożyczek i kredytów na rynku krajowym</t>
  </si>
  <si>
    <t>931</t>
  </si>
  <si>
    <t>Dotacje otrzymane z funduszy celowych  na realizację zadań bieżących jednostek sektora finansów publicznych</t>
  </si>
  <si>
    <t>Dotacje celowe otrzymane z budżetu państwa na realizację własnych zadań bieżących gmin ( związków gmin)</t>
  </si>
  <si>
    <t>Przychody ze sprzedaży innych papierów wartościowych</t>
  </si>
  <si>
    <t>WYDATKI</t>
  </si>
  <si>
    <t>Zakup usług remontowych</t>
  </si>
  <si>
    <t>Wydatki inwestycyjne jednostek budżetowych</t>
  </si>
  <si>
    <t>Zakup materiałów i wyposażenia</t>
  </si>
  <si>
    <t>Rady gmin (miast i miast na prawach powiatu)</t>
  </si>
  <si>
    <t>Różne wydatki na rzecz osób fizycznych</t>
  </si>
  <si>
    <t>Bezpieczeństwo publiczne i ochrona przeciwpożarowa</t>
  </si>
  <si>
    <t>Komendy powiatowe Państwowej Straży Pożarnej</t>
  </si>
  <si>
    <t>Ochotnicze straże pożarne</t>
  </si>
  <si>
    <t>Rezerwy ogólne i celowe</t>
  </si>
  <si>
    <t>Rezerwy</t>
  </si>
  <si>
    <t>Wydatki osobowe niezaliczone do wynagrodzeń (bez</t>
  </si>
  <si>
    <t>nagród)</t>
  </si>
  <si>
    <t>Oddziały przedszkolne w szkołach podstawowych</t>
  </si>
  <si>
    <t>Dowożenie uczniów do szkół</t>
  </si>
  <si>
    <t>Wydatki na zakupy inwestycyjne jednostek budżetowych</t>
  </si>
  <si>
    <t>Kultura i ochrona dziedzictwa narodowego</t>
  </si>
  <si>
    <t>Ochrona i konserwacja zabytków</t>
  </si>
  <si>
    <t>Dotacje celowe przekazane dla powiatu na zadania bieżące realizowane na podstawie porozumień (umów) między jednostkami samorządu terytorialnego</t>
  </si>
  <si>
    <t>Wydatki osobowe niezaliczone do wynagrodzeń (bez nagród)</t>
  </si>
  <si>
    <t>Dotacje celowe z budżetu na finansowanie lub dofinansowanie prac remontowych i konserwatorskich obiektów zabytkowych przekazane jednostkom niezaliczanym do sektora finansów publicznych</t>
  </si>
  <si>
    <t>Wpływy z podatku rolnego, podatku leśnego, podatku od spadków i darowizn, podatku od czynności cywilnoprawnych oraz podatków i opłat lokalnych od osób fizycznych</t>
  </si>
  <si>
    <t>Dochody jednostek samorządu terytorialnego związane z realizacją zadań z zakresu administracji rządowej oraz innych zadań zleconych ustawami</t>
  </si>
  <si>
    <t>Załącznik Nr 1 do uchwały Rady Gminy Chojnów</t>
  </si>
  <si>
    <t>Nr XI/73/2007 z dnia 31 sierpnia 2007r.</t>
  </si>
  <si>
    <t>Załącznik Nr 2 do uchwały Rady Gminy Chojnów</t>
  </si>
  <si>
    <t>Załącznik Nr 3 do uchwały Rady Gminy Chojnów                                                               Nr XI/73/2007z dnia 31 sierpnia 2007 r.</t>
  </si>
  <si>
    <t>Załącznik Nr 6 do Uchwały Rady Gminy Chojnów                           Nr III/27/2006 z dnia 29 grudnia 2006r.</t>
  </si>
  <si>
    <t>Załącznik Nr 8 do uchwały Rady Gminy Chojnów                                                                             Nr III/27/2006 z dnia 29 grudnia 2006r.</t>
  </si>
  <si>
    <t>Załącznik Nr 4 do uchwały Rady Gminy Chojnów                                                                          Nr XI/73/2007 z dnia 31 sierpnia 2007r.</t>
  </si>
  <si>
    <t xml:space="preserve">Załącznik Nr 11 do uchwały Rady Gminy Chojnów  </t>
  </si>
  <si>
    <t>Załącznik Nr 5 do uchwały Rady Gminy Chojnów                                                           Nr XI/73/2007z dnia 31 sierpnia2007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</si>
</sst>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0"/>
    <numFmt numFmtId="166" formatCode="?,??0.00"/>
    <numFmt numFmtId="167" formatCode="00000"/>
    <numFmt numFmtId="168" formatCode="0000"/>
    <numFmt numFmtId="169" formatCode="???"/>
    <numFmt numFmtId="170" formatCode="?????"/>
    <numFmt numFmtId="171" formatCode="??,??0.00"/>
    <numFmt numFmtId="172" formatCode="??0.00"/>
    <numFmt numFmtId="173" formatCode="????"/>
    <numFmt numFmtId="174" formatCode="?0.00"/>
    <numFmt numFmtId="175" formatCode="\-??,??0.00;\-??,??0.00"/>
    <numFmt numFmtId="176" formatCode="?"/>
    <numFmt numFmtId="177" formatCode="???,??0.00"/>
    <numFmt numFmtId="178" formatCode="\-??0.00;\-??0.00"/>
    <numFmt numFmtId="179" formatCode="\-?,??0.00;\-?,??0.00"/>
    <numFmt numFmtId="180" formatCode="\-???,??0.00;\-???,??0.00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sz val="8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vertAlign val="superscript"/>
      <sz val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justify" vertical="center"/>
    </xf>
    <xf numFmtId="164" fontId="0" fillId="0" borderId="3" xfId="15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164" fontId="0" fillId="0" borderId="6" xfId="15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/>
    </xf>
    <xf numFmtId="164" fontId="0" fillId="0" borderId="9" xfId="15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3" fillId="0" borderId="10" xfId="1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64" fontId="0" fillId="0" borderId="0" xfId="15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164" fontId="0" fillId="0" borderId="3" xfId="15" applyNumberFormat="1" applyBorder="1" applyAlignment="1">
      <alignment/>
    </xf>
    <xf numFmtId="0" fontId="4" fillId="0" borderId="8" xfId="0" applyFont="1" applyBorder="1" applyAlignment="1">
      <alignment horizontal="left" wrapText="1"/>
    </xf>
    <xf numFmtId="164" fontId="0" fillId="0" borderId="9" xfId="15" applyNumberFormat="1" applyBorder="1" applyAlignment="1">
      <alignment/>
    </xf>
    <xf numFmtId="0" fontId="4" fillId="0" borderId="8" xfId="0" applyFont="1" applyBorder="1" applyAlignment="1">
      <alignment horizontal="justify" wrapText="1"/>
    </xf>
    <xf numFmtId="164" fontId="3" fillId="0" borderId="10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center" wrapText="1"/>
    </xf>
    <xf numFmtId="0" fontId="0" fillId="0" borderId="8" xfId="0" applyBorder="1" applyAlignment="1">
      <alignment horizontal="justify" vertical="center"/>
    </xf>
    <xf numFmtId="164" fontId="2" fillId="0" borderId="10" xfId="15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/>
    </xf>
    <xf numFmtId="164" fontId="2" fillId="0" borderId="10" xfId="15" applyNumberFormat="1" applyFont="1" applyBorder="1" applyAlignment="1">
      <alignment/>
    </xf>
    <xf numFmtId="0" fontId="0" fillId="0" borderId="2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/>
    </xf>
    <xf numFmtId="164" fontId="0" fillId="0" borderId="6" xfId="15" applyNumberForma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justify" vertical="center" wrapText="1"/>
    </xf>
    <xf numFmtId="164" fontId="5" fillId="0" borderId="16" xfId="15" applyNumberFormat="1" applyFont="1" applyBorder="1" applyAlignment="1">
      <alignment vertical="center"/>
    </xf>
    <xf numFmtId="164" fontId="13" fillId="0" borderId="17" xfId="15" applyNumberFormat="1" applyFont="1" applyBorder="1" applyAlignment="1">
      <alignment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justify" vertical="center" wrapText="1"/>
    </xf>
    <xf numFmtId="164" fontId="5" fillId="0" borderId="8" xfId="15" applyNumberFormat="1" applyFont="1" applyBorder="1" applyAlignment="1">
      <alignment vertical="center"/>
    </xf>
    <xf numFmtId="164" fontId="13" fillId="0" borderId="9" xfId="15" applyNumberFormat="1" applyFont="1" applyBorder="1" applyAlignment="1">
      <alignment vertical="center"/>
    </xf>
    <xf numFmtId="0" fontId="15" fillId="0" borderId="8" xfId="0" applyFont="1" applyFill="1" applyBorder="1" applyAlignment="1">
      <alignment horizontal="justify" vertical="center" wrapText="1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justify" vertical="center" wrapText="1"/>
    </xf>
    <xf numFmtId="164" fontId="5" fillId="0" borderId="8" xfId="15" applyNumberFormat="1" applyFont="1" applyFill="1" applyBorder="1" applyAlignment="1">
      <alignment vertical="center"/>
    </xf>
    <xf numFmtId="164" fontId="13" fillId="0" borderId="9" xfId="15" applyNumberFormat="1" applyFont="1" applyFill="1" applyBorder="1" applyAlignment="1">
      <alignment vertical="center"/>
    </xf>
    <xf numFmtId="0" fontId="15" fillId="0" borderId="8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5" fillId="0" borderId="19" xfId="0" applyFont="1" applyFill="1" applyBorder="1" applyAlignment="1">
      <alignment horizontal="justify" vertical="center" wrapText="1"/>
    </xf>
    <xf numFmtId="164" fontId="5" fillId="0" borderId="19" xfId="15" applyNumberFormat="1" applyFont="1" applyFill="1" applyBorder="1" applyAlignment="1">
      <alignment vertical="center"/>
    </xf>
    <xf numFmtId="164" fontId="5" fillId="0" borderId="19" xfId="15" applyNumberFormat="1" applyFont="1" applyBorder="1" applyAlignment="1">
      <alignment vertical="center"/>
    </xf>
    <xf numFmtId="164" fontId="13" fillId="0" borderId="10" xfId="15" applyNumberFormat="1" applyFont="1" applyBorder="1" applyAlignment="1">
      <alignment vertical="center"/>
    </xf>
    <xf numFmtId="164" fontId="12" fillId="2" borderId="13" xfId="15" applyNumberFormat="1" applyFont="1" applyFill="1" applyBorder="1" applyAlignment="1">
      <alignment horizontal="center" vertical="center"/>
    </xf>
    <xf numFmtId="164" fontId="12" fillId="0" borderId="13" xfId="15" applyNumberFormat="1" applyFont="1" applyBorder="1" applyAlignment="1">
      <alignment vertical="center"/>
    </xf>
    <xf numFmtId="164" fontId="13" fillId="0" borderId="14" xfId="15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wrapText="1"/>
    </xf>
    <xf numFmtId="164" fontId="14" fillId="0" borderId="0" xfId="15" applyNumberFormat="1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wrapText="1"/>
    </xf>
    <xf numFmtId="43" fontId="0" fillId="0" borderId="0" xfId="15" applyAlignment="1">
      <alignment/>
    </xf>
    <xf numFmtId="43" fontId="17" fillId="0" borderId="20" xfId="15" applyFont="1" applyBorder="1" applyAlignment="1">
      <alignment horizontal="center" vertical="center"/>
    </xf>
    <xf numFmtId="43" fontId="17" fillId="0" borderId="21" xfId="15" applyFont="1" applyBorder="1" applyAlignment="1">
      <alignment horizontal="center" vertical="center"/>
    </xf>
    <xf numFmtId="43" fontId="17" fillId="0" borderId="22" xfId="15" applyFont="1" applyBorder="1" applyAlignment="1">
      <alignment horizontal="center" vertical="center"/>
    </xf>
    <xf numFmtId="43" fontId="0" fillId="0" borderId="0" xfId="15" applyBorder="1" applyAlignment="1">
      <alignment/>
    </xf>
    <xf numFmtId="43" fontId="0" fillId="0" borderId="0" xfId="15" applyBorder="1" applyAlignment="1">
      <alignment/>
    </xf>
    <xf numFmtId="43" fontId="12" fillId="0" borderId="23" xfId="15" applyNumberFormat="1" applyFont="1" applyFill="1" applyBorder="1" applyAlignment="1">
      <alignment vertical="center"/>
    </xf>
    <xf numFmtId="175" fontId="18" fillId="0" borderId="23" xfId="15" applyNumberFormat="1" applyFont="1" applyBorder="1" applyAlignment="1">
      <alignment vertical="center"/>
    </xf>
    <xf numFmtId="171" fontId="18" fillId="0" borderId="24" xfId="15" applyNumberFormat="1" applyFont="1" applyBorder="1" applyAlignment="1">
      <alignment vertical="center"/>
    </xf>
    <xf numFmtId="43" fontId="20" fillId="0" borderId="0" xfId="15" applyFont="1" applyAlignment="1">
      <alignment horizontal="left" vertical="top"/>
    </xf>
    <xf numFmtId="176" fontId="20" fillId="0" borderId="0" xfId="15" applyNumberFormat="1" applyFont="1" applyAlignment="1">
      <alignment horizontal="left" vertical="top"/>
    </xf>
    <xf numFmtId="49" fontId="1" fillId="2" borderId="25" xfId="15" applyNumberFormat="1" applyFont="1" applyFill="1" applyBorder="1" applyAlignment="1">
      <alignment horizontal="center" vertical="center"/>
    </xf>
    <xf numFmtId="43" fontId="5" fillId="2" borderId="26" xfId="15" applyNumberFormat="1" applyFont="1" applyFill="1" applyBorder="1" applyAlignment="1">
      <alignment vertical="center"/>
    </xf>
    <xf numFmtId="43" fontId="5" fillId="2" borderId="27" xfId="15" applyNumberFormat="1" applyFont="1" applyFill="1" applyBorder="1" applyAlignment="1">
      <alignment vertical="center"/>
    </xf>
    <xf numFmtId="43" fontId="0" fillId="0" borderId="0" xfId="15" applyBorder="1" applyAlignment="1">
      <alignment/>
    </xf>
    <xf numFmtId="43" fontId="0" fillId="0" borderId="0" xfId="15" applyFill="1" applyBorder="1" applyAlignment="1">
      <alignment/>
    </xf>
    <xf numFmtId="43" fontId="1" fillId="2" borderId="28" xfId="15" applyFont="1" applyFill="1" applyBorder="1" applyAlignment="1">
      <alignment vertical="center"/>
    </xf>
    <xf numFmtId="43" fontId="1" fillId="2" borderId="29" xfId="15" applyNumberFormat="1" applyFont="1" applyFill="1" applyBorder="1" applyAlignment="1">
      <alignment vertical="center"/>
    </xf>
    <xf numFmtId="43" fontId="1" fillId="0" borderId="30" xfId="15" applyFont="1" applyFill="1" applyBorder="1" applyAlignment="1">
      <alignment horizontal="center" vertical="center"/>
    </xf>
    <xf numFmtId="167" fontId="18" fillId="0" borderId="31" xfId="15" applyNumberFormat="1" applyFont="1" applyFill="1" applyBorder="1" applyAlignment="1">
      <alignment horizontal="center" vertical="center"/>
    </xf>
    <xf numFmtId="43" fontId="1" fillId="0" borderId="31" xfId="15" applyFont="1" applyFill="1" applyBorder="1" applyAlignment="1">
      <alignment horizontal="center" vertical="center"/>
    </xf>
    <xf numFmtId="2" fontId="18" fillId="0" borderId="31" xfId="15" applyNumberFormat="1" applyFont="1" applyFill="1" applyBorder="1" applyAlignment="1">
      <alignment vertical="center"/>
    </xf>
    <xf numFmtId="166" fontId="18" fillId="0" borderId="32" xfId="15" applyNumberFormat="1" applyFont="1" applyFill="1" applyBorder="1" applyAlignment="1">
      <alignment vertical="center"/>
    </xf>
    <xf numFmtId="168" fontId="18" fillId="0" borderId="31" xfId="15" applyNumberFormat="1" applyFont="1" applyFill="1" applyBorder="1" applyAlignment="1">
      <alignment horizontal="center" vertical="center"/>
    </xf>
    <xf numFmtId="2" fontId="19" fillId="0" borderId="31" xfId="15" applyNumberFormat="1" applyFont="1" applyFill="1" applyBorder="1" applyAlignment="1">
      <alignment vertical="center"/>
    </xf>
    <xf numFmtId="166" fontId="19" fillId="0" borderId="32" xfId="15" applyNumberFormat="1" applyFont="1" applyFill="1" applyBorder="1" applyAlignment="1">
      <alignment vertical="center"/>
    </xf>
    <xf numFmtId="170" fontId="18" fillId="0" borderId="31" xfId="15" applyNumberFormat="1" applyFont="1" applyFill="1" applyBorder="1" applyAlignment="1">
      <alignment horizontal="center" vertical="center"/>
    </xf>
    <xf numFmtId="171" fontId="18" fillId="0" borderId="32" xfId="15" applyNumberFormat="1" applyFont="1" applyFill="1" applyBorder="1" applyAlignment="1">
      <alignment vertical="center"/>
    </xf>
    <xf numFmtId="172" fontId="18" fillId="0" borderId="32" xfId="15" applyNumberFormat="1" applyFont="1" applyFill="1" applyBorder="1" applyAlignment="1">
      <alignment vertical="center"/>
    </xf>
    <xf numFmtId="173" fontId="18" fillId="0" borderId="31" xfId="15" applyNumberFormat="1" applyFont="1" applyFill="1" applyBorder="1" applyAlignment="1">
      <alignment horizontal="center" vertical="center"/>
    </xf>
    <xf numFmtId="172" fontId="19" fillId="0" borderId="32" xfId="15" applyNumberFormat="1" applyFont="1" applyFill="1" applyBorder="1" applyAlignment="1">
      <alignment vertical="center"/>
    </xf>
    <xf numFmtId="43" fontId="0" fillId="0" borderId="31" xfId="15" applyFill="1" applyBorder="1" applyAlignment="1">
      <alignment vertical="center"/>
    </xf>
    <xf numFmtId="43" fontId="0" fillId="0" borderId="32" xfId="15" applyFill="1" applyBorder="1" applyAlignment="1">
      <alignment vertical="center"/>
    </xf>
    <xf numFmtId="174" fontId="18" fillId="0" borderId="32" xfId="15" applyNumberFormat="1" applyFont="1" applyFill="1" applyBorder="1" applyAlignment="1">
      <alignment vertical="center"/>
    </xf>
    <xf numFmtId="174" fontId="19" fillId="0" borderId="32" xfId="15" applyNumberFormat="1" applyFont="1" applyFill="1" applyBorder="1" applyAlignment="1">
      <alignment vertical="center"/>
    </xf>
    <xf numFmtId="171" fontId="19" fillId="0" borderId="32" xfId="15" applyNumberFormat="1" applyFont="1" applyFill="1" applyBorder="1" applyAlignment="1">
      <alignment vertical="center"/>
    </xf>
    <xf numFmtId="175" fontId="18" fillId="0" borderId="31" xfId="15" applyNumberFormat="1" applyFont="1" applyFill="1" applyBorder="1" applyAlignment="1">
      <alignment vertical="center"/>
    </xf>
    <xf numFmtId="2" fontId="18" fillId="0" borderId="32" xfId="15" applyNumberFormat="1" applyFont="1" applyFill="1" applyBorder="1" applyAlignment="1">
      <alignment vertical="center"/>
    </xf>
    <xf numFmtId="175" fontId="19" fillId="0" borderId="31" xfId="15" applyNumberFormat="1" applyFont="1" applyFill="1" applyBorder="1" applyAlignment="1">
      <alignment vertical="center"/>
    </xf>
    <xf numFmtId="2" fontId="19" fillId="0" borderId="32" xfId="15" applyNumberFormat="1" applyFont="1" applyFill="1" applyBorder="1" applyAlignment="1">
      <alignment vertical="center"/>
    </xf>
    <xf numFmtId="43" fontId="1" fillId="0" borderId="33" xfId="15" applyFont="1" applyFill="1" applyBorder="1" applyAlignment="1">
      <alignment horizontal="center" vertical="center"/>
    </xf>
    <xf numFmtId="43" fontId="1" fillId="0" borderId="34" xfId="15" applyFont="1" applyFill="1" applyBorder="1" applyAlignment="1">
      <alignment horizontal="center" vertical="center"/>
    </xf>
    <xf numFmtId="168" fontId="18" fillId="0" borderId="34" xfId="15" applyNumberFormat="1" applyFont="1" applyFill="1" applyBorder="1" applyAlignment="1">
      <alignment horizontal="center" vertical="center"/>
    </xf>
    <xf numFmtId="2" fontId="19" fillId="0" borderId="34" xfId="15" applyNumberFormat="1" applyFont="1" applyFill="1" applyBorder="1" applyAlignment="1">
      <alignment vertical="center"/>
    </xf>
    <xf numFmtId="166" fontId="19" fillId="0" borderId="35" xfId="15" applyNumberFormat="1" applyFont="1" applyFill="1" applyBorder="1" applyAlignment="1">
      <alignment vertical="center"/>
    </xf>
    <xf numFmtId="165" fontId="18" fillId="2" borderId="30" xfId="15" applyNumberFormat="1" applyFont="1" applyFill="1" applyBorder="1" applyAlignment="1">
      <alignment horizontal="center" vertical="center"/>
    </xf>
    <xf numFmtId="43" fontId="1" fillId="2" borderId="31" xfId="15" applyFont="1" applyFill="1" applyBorder="1" applyAlignment="1">
      <alignment horizontal="center" vertical="center"/>
    </xf>
    <xf numFmtId="2" fontId="18" fillId="2" borderId="31" xfId="15" applyNumberFormat="1" applyFont="1" applyFill="1" applyBorder="1" applyAlignment="1">
      <alignment vertical="center"/>
    </xf>
    <xf numFmtId="166" fontId="18" fillId="2" borderId="32" xfId="15" applyNumberFormat="1" applyFont="1" applyFill="1" applyBorder="1" applyAlignment="1">
      <alignment vertical="center"/>
    </xf>
    <xf numFmtId="169" fontId="18" fillId="2" borderId="30" xfId="15" applyNumberFormat="1" applyFont="1" applyFill="1" applyBorder="1" applyAlignment="1">
      <alignment horizontal="center" vertical="center"/>
    </xf>
    <xf numFmtId="171" fontId="18" fillId="2" borderId="32" xfId="15" applyNumberFormat="1" applyFont="1" applyFill="1" applyBorder="1" applyAlignment="1">
      <alignment vertical="center"/>
    </xf>
    <xf numFmtId="175" fontId="18" fillId="2" borderId="31" xfId="15" applyNumberFormat="1" applyFont="1" applyFill="1" applyBorder="1" applyAlignment="1">
      <alignment vertical="center"/>
    </xf>
    <xf numFmtId="2" fontId="18" fillId="2" borderId="32" xfId="15" applyNumberFormat="1" applyFont="1" applyFill="1" applyBorder="1" applyAlignment="1">
      <alignment vertical="center"/>
    </xf>
    <xf numFmtId="172" fontId="18" fillId="2" borderId="32" xfId="15" applyNumberFormat="1" applyFont="1" applyFill="1" applyBorder="1" applyAlignment="1">
      <alignment vertical="center"/>
    </xf>
    <xf numFmtId="49" fontId="19" fillId="0" borderId="31" xfId="15" applyNumberFormat="1" applyFont="1" applyFill="1" applyBorder="1" applyAlignment="1">
      <alignment horizontal="justify" vertical="center" wrapText="1"/>
    </xf>
    <xf numFmtId="49" fontId="18" fillId="2" borderId="31" xfId="15" applyNumberFormat="1" applyFont="1" applyFill="1" applyBorder="1" applyAlignment="1">
      <alignment horizontal="justify" vertical="center" wrapText="1"/>
    </xf>
    <xf numFmtId="49" fontId="18" fillId="0" borderId="31" xfId="15" applyNumberFormat="1" applyFont="1" applyFill="1" applyBorder="1" applyAlignment="1">
      <alignment horizontal="justify" vertical="center" wrapText="1"/>
    </xf>
    <xf numFmtId="49" fontId="19" fillId="0" borderId="31" xfId="15" applyNumberFormat="1" applyFont="1" applyFill="1" applyBorder="1" applyAlignment="1">
      <alignment horizontal="justify" vertical="center" wrapText="1"/>
    </xf>
    <xf numFmtId="49" fontId="19" fillId="0" borderId="34" xfId="15" applyNumberFormat="1" applyFont="1" applyFill="1" applyBorder="1" applyAlignment="1">
      <alignment horizontal="justify" vertical="center" wrapText="1"/>
    </xf>
    <xf numFmtId="43" fontId="12" fillId="2" borderId="36" xfId="15" applyNumberFormat="1" applyFont="1" applyFill="1" applyBorder="1" applyAlignment="1">
      <alignment vertical="center"/>
    </xf>
    <xf numFmtId="166" fontId="12" fillId="2" borderId="37" xfId="15" applyNumberFormat="1" applyFont="1" applyFill="1" applyBorder="1" applyAlignment="1">
      <alignment vertical="center"/>
    </xf>
    <xf numFmtId="49" fontId="1" fillId="2" borderId="38" xfId="15" applyNumberFormat="1" applyFont="1" applyFill="1" applyBorder="1" applyAlignment="1">
      <alignment horizontal="center" vertical="center"/>
    </xf>
    <xf numFmtId="43" fontId="0" fillId="0" borderId="0" xfId="15" applyFill="1" applyAlignment="1">
      <alignment/>
    </xf>
    <xf numFmtId="43" fontId="17" fillId="0" borderId="20" xfId="15" applyFont="1" applyFill="1" applyBorder="1" applyAlignment="1">
      <alignment horizontal="center" vertical="center"/>
    </xf>
    <xf numFmtId="43" fontId="17" fillId="0" borderId="21" xfId="15" applyFont="1" applyFill="1" applyBorder="1" applyAlignment="1">
      <alignment horizontal="center" vertical="center"/>
    </xf>
    <xf numFmtId="43" fontId="17" fillId="0" borderId="22" xfId="15" applyFont="1" applyFill="1" applyBorder="1" applyAlignment="1">
      <alignment horizontal="center" vertical="center"/>
    </xf>
    <xf numFmtId="43" fontId="20" fillId="0" borderId="0" xfId="15" applyFont="1" applyFill="1" applyAlignment="1">
      <alignment horizontal="left" vertical="top"/>
    </xf>
    <xf numFmtId="176" fontId="20" fillId="0" borderId="0" xfId="15" applyNumberFormat="1" applyFont="1" applyFill="1" applyAlignment="1">
      <alignment horizontal="left" vertical="top"/>
    </xf>
    <xf numFmtId="43" fontId="0" fillId="0" borderId="0" xfId="15" applyFill="1" applyBorder="1" applyAlignment="1">
      <alignment/>
    </xf>
    <xf numFmtId="43" fontId="0" fillId="0" borderId="0" xfId="15" applyFill="1" applyBorder="1" applyAlignment="1">
      <alignment/>
    </xf>
    <xf numFmtId="180" fontId="18" fillId="0" borderId="23" xfId="15" applyNumberFormat="1" applyFont="1" applyFill="1" applyBorder="1" applyAlignment="1">
      <alignment vertical="center"/>
    </xf>
    <xf numFmtId="177" fontId="18" fillId="0" borderId="24" xfId="15" applyNumberFormat="1" applyFont="1" applyFill="1" applyBorder="1" applyAlignment="1">
      <alignment vertical="center"/>
    </xf>
    <xf numFmtId="177" fontId="18" fillId="2" borderId="32" xfId="15" applyNumberFormat="1" applyFont="1" applyFill="1" applyBorder="1" applyAlignment="1">
      <alignment vertical="center"/>
    </xf>
    <xf numFmtId="177" fontId="18" fillId="0" borderId="32" xfId="15" applyNumberFormat="1" applyFont="1" applyFill="1" applyBorder="1" applyAlignment="1">
      <alignment vertical="center"/>
    </xf>
    <xf numFmtId="177" fontId="19" fillId="0" borderId="32" xfId="15" applyNumberFormat="1" applyFont="1" applyFill="1" applyBorder="1" applyAlignment="1">
      <alignment vertical="center"/>
    </xf>
    <xf numFmtId="178" fontId="18" fillId="2" borderId="31" xfId="15" applyNumberFormat="1" applyFont="1" applyFill="1" applyBorder="1" applyAlignment="1">
      <alignment vertical="center"/>
    </xf>
    <xf numFmtId="178" fontId="18" fillId="0" borderId="31" xfId="15" applyNumberFormat="1" applyFont="1" applyFill="1" applyBorder="1" applyAlignment="1">
      <alignment vertical="center"/>
    </xf>
    <xf numFmtId="178" fontId="19" fillId="0" borderId="31" xfId="15" applyNumberFormat="1" applyFont="1" applyFill="1" applyBorder="1" applyAlignment="1">
      <alignment vertical="center"/>
    </xf>
    <xf numFmtId="179" fontId="18" fillId="2" borderId="31" xfId="15" applyNumberFormat="1" applyFont="1" applyFill="1" applyBorder="1" applyAlignment="1">
      <alignment vertical="center"/>
    </xf>
    <xf numFmtId="179" fontId="18" fillId="0" borderId="31" xfId="15" applyNumberFormat="1" applyFont="1" applyFill="1" applyBorder="1" applyAlignment="1">
      <alignment vertical="center"/>
    </xf>
    <xf numFmtId="179" fontId="19" fillId="0" borderId="31" xfId="15" applyNumberFormat="1" applyFont="1" applyFill="1" applyBorder="1" applyAlignment="1">
      <alignment vertical="center"/>
    </xf>
    <xf numFmtId="173" fontId="18" fillId="0" borderId="34" xfId="15" applyNumberFormat="1" applyFont="1" applyFill="1" applyBorder="1" applyAlignment="1">
      <alignment horizontal="center" vertical="center"/>
    </xf>
    <xf numFmtId="172" fontId="19" fillId="0" borderId="35" xfId="15" applyNumberFormat="1" applyFont="1" applyFill="1" applyBorder="1" applyAlignment="1">
      <alignment vertical="center"/>
    </xf>
    <xf numFmtId="49" fontId="18" fillId="2" borderId="39" xfId="15" applyNumberFormat="1" applyFont="1" applyFill="1" applyBorder="1" applyAlignment="1">
      <alignment horizontal="justify" vertical="center" wrapText="1"/>
    </xf>
    <xf numFmtId="49" fontId="18" fillId="2" borderId="40" xfId="15" applyNumberFormat="1" applyFont="1" applyFill="1" applyBorder="1" applyAlignment="1">
      <alignment horizontal="justify" vertical="center" wrapText="1"/>
    </xf>
    <xf numFmtId="43" fontId="2" fillId="0" borderId="0" xfId="15" applyFont="1" applyBorder="1" applyAlignment="1">
      <alignment horizontal="center" vertical="center" wrapText="1"/>
    </xf>
    <xf numFmtId="43" fontId="2" fillId="0" borderId="0" xfId="15" applyFont="1" applyBorder="1" applyAlignment="1">
      <alignment horizontal="center" vertical="center" wrapText="1"/>
    </xf>
    <xf numFmtId="43" fontId="2" fillId="0" borderId="0" xfId="15" applyFont="1" applyBorder="1" applyAlignment="1">
      <alignment horizontal="center" vertical="center" wrapText="1"/>
    </xf>
    <xf numFmtId="43" fontId="2" fillId="0" borderId="0" xfId="15" applyFont="1" applyBorder="1" applyAlignment="1">
      <alignment horizontal="center" vertical="center" wrapText="1"/>
    </xf>
    <xf numFmtId="43" fontId="2" fillId="0" borderId="0" xfId="15" applyFont="1" applyBorder="1" applyAlignment="1">
      <alignment horizontal="center" vertical="center" wrapText="1"/>
    </xf>
    <xf numFmtId="43" fontId="1" fillId="0" borderId="41" xfId="15" applyFont="1" applyBorder="1" applyAlignment="1">
      <alignment horizontal="center" vertical="center"/>
    </xf>
    <xf numFmtId="43" fontId="1" fillId="0" borderId="42" xfId="15" applyFont="1" applyBorder="1" applyAlignment="1">
      <alignment horizontal="center" vertical="center"/>
    </xf>
    <xf numFmtId="43" fontId="1" fillId="0" borderId="43" xfId="15" applyFont="1" applyBorder="1" applyAlignment="1">
      <alignment horizontal="center" vertical="center"/>
    </xf>
    <xf numFmtId="43" fontId="12" fillId="0" borderId="44" xfId="15" applyFont="1" applyFill="1" applyBorder="1" applyAlignment="1">
      <alignment horizontal="center" vertical="center"/>
    </xf>
    <xf numFmtId="43" fontId="12" fillId="0" borderId="23" xfId="15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 horizontal="center" vertical="center" wrapText="1"/>
    </xf>
    <xf numFmtId="43" fontId="2" fillId="0" borderId="0" xfId="15" applyFont="1" applyFill="1" applyBorder="1" applyAlignment="1">
      <alignment horizontal="center" vertical="center" wrapText="1"/>
    </xf>
    <xf numFmtId="43" fontId="2" fillId="0" borderId="0" xfId="15" applyFont="1" applyFill="1" applyBorder="1" applyAlignment="1">
      <alignment horizontal="center" vertical="center" wrapText="1"/>
    </xf>
    <xf numFmtId="43" fontId="2" fillId="0" borderId="0" xfId="15" applyFont="1" applyFill="1" applyBorder="1" applyAlignment="1">
      <alignment horizontal="center" vertical="center" wrapText="1"/>
    </xf>
    <xf numFmtId="43" fontId="2" fillId="0" borderId="0" xfId="15" applyFont="1" applyFill="1" applyBorder="1" applyAlignment="1">
      <alignment horizontal="center" vertical="center" wrapText="1"/>
    </xf>
    <xf numFmtId="43" fontId="1" fillId="0" borderId="41" xfId="15" applyFont="1" applyFill="1" applyBorder="1" applyAlignment="1">
      <alignment horizontal="center" vertical="center"/>
    </xf>
    <xf numFmtId="43" fontId="1" fillId="0" borderId="42" xfId="15" applyFont="1" applyFill="1" applyBorder="1" applyAlignment="1">
      <alignment horizontal="center" vertical="center"/>
    </xf>
    <xf numFmtId="43" fontId="1" fillId="0" borderId="43" xfId="15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1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2</xdr:col>
      <xdr:colOff>228600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3115925"/>
          <a:ext cx="1009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2</xdr:col>
      <xdr:colOff>228600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524000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5">
      <selection activeCell="D6" sqref="D6"/>
    </sheetView>
  </sheetViews>
  <sheetFormatPr defaultColWidth="9.140625" defaultRowHeight="19.5" customHeight="1"/>
  <cols>
    <col min="1" max="1" width="4.421875" style="83" customWidth="1"/>
    <col min="2" max="2" width="7.28125" style="83" customWidth="1"/>
    <col min="3" max="3" width="7.57421875" style="83" customWidth="1"/>
    <col min="4" max="4" width="45.7109375" style="83" customWidth="1"/>
    <col min="5" max="5" width="13.28125" style="83" customWidth="1"/>
    <col min="6" max="6" width="13.57421875" style="83" customWidth="1"/>
    <col min="7" max="7" width="13.140625" style="83" customWidth="1"/>
    <col min="8" max="8" width="9.57421875" style="83" customWidth="1"/>
    <col min="9" max="16384" width="9.140625" style="83" customWidth="1"/>
  </cols>
  <sheetData>
    <row r="1" spans="1:6" ht="19.5" customHeight="1">
      <c r="A1" s="168" t="s">
        <v>202</v>
      </c>
      <c r="B1" s="168"/>
      <c r="C1" s="168"/>
      <c r="D1" s="168"/>
      <c r="E1" s="168"/>
      <c r="F1" s="169"/>
    </row>
    <row r="2" spans="1:6" ht="19.5" customHeight="1" thickBot="1">
      <c r="A2" s="170" t="s">
        <v>203</v>
      </c>
      <c r="B2" s="171"/>
      <c r="C2" s="171"/>
      <c r="D2" s="171"/>
      <c r="E2" s="171"/>
      <c r="F2" s="172"/>
    </row>
    <row r="3" spans="1:6" ht="19.5" customHeight="1" thickBot="1" thickTop="1">
      <c r="A3" s="173" t="s">
        <v>142</v>
      </c>
      <c r="B3" s="174"/>
      <c r="C3" s="174"/>
      <c r="D3" s="174"/>
      <c r="E3" s="174"/>
      <c r="F3" s="175"/>
    </row>
    <row r="4" spans="1:7" ht="19.5" customHeight="1" thickTop="1">
      <c r="A4" s="84" t="s">
        <v>77</v>
      </c>
      <c r="B4" s="85" t="s">
        <v>78</v>
      </c>
      <c r="C4" s="85" t="s">
        <v>143</v>
      </c>
      <c r="D4" s="85" t="s">
        <v>144</v>
      </c>
      <c r="E4" s="85" t="s">
        <v>145</v>
      </c>
      <c r="F4" s="86" t="s">
        <v>146</v>
      </c>
      <c r="G4" s="87"/>
    </row>
    <row r="5" spans="1:7" ht="19.5" customHeight="1">
      <c r="A5" s="128">
        <v>10</v>
      </c>
      <c r="B5" s="129"/>
      <c r="C5" s="129"/>
      <c r="D5" s="138" t="s">
        <v>147</v>
      </c>
      <c r="E5" s="130">
        <v>0</v>
      </c>
      <c r="F5" s="131">
        <v>4000</v>
      </c>
      <c r="G5" s="87"/>
    </row>
    <row r="6" spans="1:7" ht="19.5" customHeight="1">
      <c r="A6" s="101"/>
      <c r="B6" s="102">
        <v>1095</v>
      </c>
      <c r="C6" s="103"/>
      <c r="D6" s="139" t="s">
        <v>148</v>
      </c>
      <c r="E6" s="104">
        <v>0</v>
      </c>
      <c r="F6" s="105">
        <v>4000</v>
      </c>
      <c r="G6" s="87"/>
    </row>
    <row r="7" spans="1:7" ht="19.5" customHeight="1">
      <c r="A7" s="101"/>
      <c r="B7" s="103"/>
      <c r="C7" s="106">
        <v>690</v>
      </c>
      <c r="D7" s="137" t="s">
        <v>149</v>
      </c>
      <c r="E7" s="107">
        <v>0</v>
      </c>
      <c r="F7" s="108">
        <v>4000</v>
      </c>
      <c r="G7" s="87"/>
    </row>
    <row r="8" spans="1:7" ht="19.5" customHeight="1">
      <c r="A8" s="132">
        <v>600</v>
      </c>
      <c r="B8" s="129"/>
      <c r="C8" s="129"/>
      <c r="D8" s="138" t="s">
        <v>150</v>
      </c>
      <c r="E8" s="130">
        <v>0</v>
      </c>
      <c r="F8" s="131">
        <v>2700</v>
      </c>
      <c r="G8" s="87"/>
    </row>
    <row r="9" spans="1:7" ht="19.5" customHeight="1">
      <c r="A9" s="101"/>
      <c r="B9" s="109">
        <v>60016</v>
      </c>
      <c r="C9" s="103"/>
      <c r="D9" s="139" t="s">
        <v>151</v>
      </c>
      <c r="E9" s="104">
        <v>0</v>
      </c>
      <c r="F9" s="105">
        <v>2700</v>
      </c>
      <c r="G9" s="87"/>
    </row>
    <row r="10" spans="1:7" ht="19.5" customHeight="1">
      <c r="A10" s="101"/>
      <c r="B10" s="103"/>
      <c r="C10" s="106">
        <v>960</v>
      </c>
      <c r="D10" s="137" t="s">
        <v>152</v>
      </c>
      <c r="E10" s="107">
        <v>0</v>
      </c>
      <c r="F10" s="108">
        <v>2700</v>
      </c>
      <c r="G10" s="87"/>
    </row>
    <row r="11" spans="1:7" ht="19.5" customHeight="1">
      <c r="A11" s="132">
        <v>700</v>
      </c>
      <c r="B11" s="129"/>
      <c r="C11" s="129"/>
      <c r="D11" s="138" t="s">
        <v>153</v>
      </c>
      <c r="E11" s="130">
        <v>0</v>
      </c>
      <c r="F11" s="131">
        <v>5347</v>
      </c>
      <c r="G11" s="87"/>
    </row>
    <row r="12" spans="1:7" ht="19.5" customHeight="1">
      <c r="A12" s="101"/>
      <c r="B12" s="109">
        <v>70005</v>
      </c>
      <c r="C12" s="103"/>
      <c r="D12" s="139" t="s">
        <v>154</v>
      </c>
      <c r="E12" s="104">
        <v>0</v>
      </c>
      <c r="F12" s="105">
        <v>2000</v>
      </c>
      <c r="G12" s="87"/>
    </row>
    <row r="13" spans="1:7" ht="19.5" customHeight="1">
      <c r="A13" s="101"/>
      <c r="B13" s="103"/>
      <c r="C13" s="106">
        <v>690</v>
      </c>
      <c r="D13" s="137" t="s">
        <v>149</v>
      </c>
      <c r="E13" s="107">
        <v>0</v>
      </c>
      <c r="F13" s="108">
        <v>1000</v>
      </c>
      <c r="G13" s="87"/>
    </row>
    <row r="14" spans="1:7" ht="19.5" customHeight="1">
      <c r="A14" s="101"/>
      <c r="B14" s="103"/>
      <c r="C14" s="106">
        <v>920</v>
      </c>
      <c r="D14" s="137" t="s">
        <v>70</v>
      </c>
      <c r="E14" s="107">
        <v>0</v>
      </c>
      <c r="F14" s="108">
        <v>1000</v>
      </c>
      <c r="G14" s="87"/>
    </row>
    <row r="15" spans="1:7" ht="19.5" customHeight="1">
      <c r="A15" s="101"/>
      <c r="B15" s="109">
        <v>70095</v>
      </c>
      <c r="C15" s="103"/>
      <c r="D15" s="139" t="s">
        <v>148</v>
      </c>
      <c r="E15" s="104">
        <v>0</v>
      </c>
      <c r="F15" s="105">
        <v>3347</v>
      </c>
      <c r="G15" s="87"/>
    </row>
    <row r="16" spans="1:7" ht="19.5" customHeight="1">
      <c r="A16" s="101"/>
      <c r="B16" s="103"/>
      <c r="C16" s="106">
        <v>970</v>
      </c>
      <c r="D16" s="137" t="s">
        <v>155</v>
      </c>
      <c r="E16" s="107">
        <v>0</v>
      </c>
      <c r="F16" s="108">
        <v>3347</v>
      </c>
      <c r="G16" s="87"/>
    </row>
    <row r="17" spans="1:7" ht="19.5" customHeight="1">
      <c r="A17" s="132">
        <v>750</v>
      </c>
      <c r="B17" s="129"/>
      <c r="C17" s="129"/>
      <c r="D17" s="138" t="s">
        <v>156</v>
      </c>
      <c r="E17" s="130">
        <v>0</v>
      </c>
      <c r="F17" s="133">
        <v>12254</v>
      </c>
      <c r="G17" s="87"/>
    </row>
    <row r="18" spans="1:7" ht="19.5" customHeight="1">
      <c r="A18" s="101"/>
      <c r="B18" s="109">
        <v>75011</v>
      </c>
      <c r="C18" s="103"/>
      <c r="D18" s="139" t="s">
        <v>157</v>
      </c>
      <c r="E18" s="104">
        <v>0</v>
      </c>
      <c r="F18" s="111">
        <v>500</v>
      </c>
      <c r="G18" s="87"/>
    </row>
    <row r="19" spans="1:7" ht="37.5" customHeight="1">
      <c r="A19" s="101"/>
      <c r="B19" s="103"/>
      <c r="C19" s="112">
        <v>2360</v>
      </c>
      <c r="D19" s="140" t="s">
        <v>201</v>
      </c>
      <c r="E19" s="107">
        <v>0</v>
      </c>
      <c r="F19" s="113">
        <v>500</v>
      </c>
      <c r="G19" s="87"/>
    </row>
    <row r="20" spans="1:7" ht="19.5" customHeight="1">
      <c r="A20" s="101"/>
      <c r="B20" s="109">
        <v>75023</v>
      </c>
      <c r="C20" s="103"/>
      <c r="D20" s="139" t="s">
        <v>158</v>
      </c>
      <c r="E20" s="104">
        <v>0</v>
      </c>
      <c r="F20" s="105">
        <v>8710</v>
      </c>
      <c r="G20" s="87"/>
    </row>
    <row r="21" spans="1:7" ht="19.5" customHeight="1">
      <c r="A21" s="101"/>
      <c r="B21" s="103"/>
      <c r="C21" s="106">
        <v>960</v>
      </c>
      <c r="D21" s="137" t="s">
        <v>152</v>
      </c>
      <c r="E21" s="107">
        <v>0</v>
      </c>
      <c r="F21" s="108">
        <v>7210</v>
      </c>
      <c r="G21" s="87"/>
    </row>
    <row r="22" spans="1:7" ht="22.5">
      <c r="A22" s="101"/>
      <c r="B22" s="103"/>
      <c r="C22" s="112">
        <v>2440</v>
      </c>
      <c r="D22" s="137" t="s">
        <v>176</v>
      </c>
      <c r="E22" s="107">
        <v>0</v>
      </c>
      <c r="F22" s="108">
        <v>1500</v>
      </c>
      <c r="G22" s="87"/>
    </row>
    <row r="23" spans="1:7" ht="19.5" customHeight="1">
      <c r="A23" s="101"/>
      <c r="B23" s="109">
        <v>75095</v>
      </c>
      <c r="C23" s="103"/>
      <c r="D23" s="139" t="s">
        <v>148</v>
      </c>
      <c r="E23" s="104">
        <v>0</v>
      </c>
      <c r="F23" s="105">
        <v>3044</v>
      </c>
      <c r="G23" s="87"/>
    </row>
    <row r="24" spans="1:7" ht="19.5" customHeight="1">
      <c r="A24" s="101"/>
      <c r="B24" s="103"/>
      <c r="C24" s="106">
        <v>970</v>
      </c>
      <c r="D24" s="137" t="s">
        <v>155</v>
      </c>
      <c r="E24" s="107">
        <v>0</v>
      </c>
      <c r="F24" s="108">
        <v>3044</v>
      </c>
      <c r="G24" s="87"/>
    </row>
    <row r="25" spans="1:7" ht="36" customHeight="1">
      <c r="A25" s="132">
        <v>756</v>
      </c>
      <c r="B25" s="129"/>
      <c r="C25" s="129"/>
      <c r="D25" s="138" t="s">
        <v>159</v>
      </c>
      <c r="E25" s="130">
        <v>0</v>
      </c>
      <c r="F25" s="133">
        <v>35330</v>
      </c>
      <c r="G25" s="87"/>
    </row>
    <row r="26" spans="1:7" ht="36" customHeight="1">
      <c r="A26" s="101"/>
      <c r="B26" s="109">
        <v>75615</v>
      </c>
      <c r="C26" s="103"/>
      <c r="D26" s="139" t="s">
        <v>160</v>
      </c>
      <c r="E26" s="104">
        <v>0</v>
      </c>
      <c r="F26" s="116">
        <v>30</v>
      </c>
      <c r="G26" s="87"/>
    </row>
    <row r="27" spans="1:7" ht="19.5" customHeight="1">
      <c r="A27" s="101"/>
      <c r="B27" s="103"/>
      <c r="C27" s="106">
        <v>690</v>
      </c>
      <c r="D27" s="137" t="s">
        <v>149</v>
      </c>
      <c r="E27" s="107">
        <v>0</v>
      </c>
      <c r="F27" s="117">
        <v>30</v>
      </c>
      <c r="G27" s="87"/>
    </row>
    <row r="28" spans="1:7" ht="43.5" customHeight="1">
      <c r="A28" s="101"/>
      <c r="B28" s="109">
        <v>75616</v>
      </c>
      <c r="C28" s="103"/>
      <c r="D28" s="139" t="s">
        <v>200</v>
      </c>
      <c r="E28" s="104">
        <v>0</v>
      </c>
      <c r="F28" s="105">
        <v>3000</v>
      </c>
      <c r="G28" s="87"/>
    </row>
    <row r="29" spans="1:7" ht="19.5" customHeight="1">
      <c r="A29" s="101"/>
      <c r="B29" s="103"/>
      <c r="C29" s="106">
        <v>690</v>
      </c>
      <c r="D29" s="137" t="s">
        <v>149</v>
      </c>
      <c r="E29" s="107">
        <v>0</v>
      </c>
      <c r="F29" s="108">
        <v>3000</v>
      </c>
      <c r="G29" s="87"/>
    </row>
    <row r="30" spans="1:7" ht="26.25" customHeight="1">
      <c r="A30" s="101"/>
      <c r="B30" s="109">
        <v>75618</v>
      </c>
      <c r="C30" s="103"/>
      <c r="D30" s="139" t="s">
        <v>161</v>
      </c>
      <c r="E30" s="104">
        <v>0</v>
      </c>
      <c r="F30" s="110">
        <v>32300</v>
      </c>
      <c r="G30" s="87"/>
    </row>
    <row r="31" spans="1:7" ht="19.5" customHeight="1">
      <c r="A31" s="101"/>
      <c r="B31" s="103"/>
      <c r="C31" s="106">
        <v>460</v>
      </c>
      <c r="D31" s="137" t="s">
        <v>162</v>
      </c>
      <c r="E31" s="107">
        <v>0</v>
      </c>
      <c r="F31" s="118">
        <v>32300</v>
      </c>
      <c r="G31" s="87"/>
    </row>
    <row r="32" spans="1:7" ht="19.5" customHeight="1">
      <c r="A32" s="132">
        <v>758</v>
      </c>
      <c r="B32" s="129"/>
      <c r="C32" s="129"/>
      <c r="D32" s="138" t="s">
        <v>163</v>
      </c>
      <c r="E32" s="130">
        <v>0</v>
      </c>
      <c r="F32" s="133">
        <v>18463</v>
      </c>
      <c r="G32" s="87"/>
    </row>
    <row r="33" spans="1:7" ht="24.75" customHeight="1">
      <c r="A33" s="101"/>
      <c r="B33" s="109">
        <v>75801</v>
      </c>
      <c r="C33" s="103"/>
      <c r="D33" s="139" t="s">
        <v>164</v>
      </c>
      <c r="E33" s="104">
        <v>0</v>
      </c>
      <c r="F33" s="110">
        <v>18463</v>
      </c>
      <c r="G33" s="87"/>
    </row>
    <row r="34" spans="1:7" ht="19.5" customHeight="1">
      <c r="A34" s="101"/>
      <c r="B34" s="103"/>
      <c r="C34" s="112">
        <v>2920</v>
      </c>
      <c r="D34" s="137" t="s">
        <v>165</v>
      </c>
      <c r="E34" s="107">
        <v>0</v>
      </c>
      <c r="F34" s="118">
        <v>18463</v>
      </c>
      <c r="G34" s="87"/>
    </row>
    <row r="35" spans="1:7" ht="19.5" customHeight="1">
      <c r="A35" s="132">
        <v>801</v>
      </c>
      <c r="B35" s="129"/>
      <c r="C35" s="129"/>
      <c r="D35" s="138" t="s">
        <v>166</v>
      </c>
      <c r="E35" s="134">
        <v>-30000</v>
      </c>
      <c r="F35" s="135">
        <v>0</v>
      </c>
      <c r="G35" s="87"/>
    </row>
    <row r="36" spans="1:7" ht="19.5" customHeight="1">
      <c r="A36" s="101"/>
      <c r="B36" s="109">
        <v>80101</v>
      </c>
      <c r="C36" s="103"/>
      <c r="D36" s="139" t="s">
        <v>167</v>
      </c>
      <c r="E36" s="119">
        <v>-30000</v>
      </c>
      <c r="F36" s="120">
        <v>0</v>
      </c>
      <c r="G36" s="87"/>
    </row>
    <row r="37" spans="1:7" ht="28.5" customHeight="1">
      <c r="A37" s="101"/>
      <c r="B37" s="103"/>
      <c r="C37" s="112">
        <v>2030</v>
      </c>
      <c r="D37" s="137" t="s">
        <v>177</v>
      </c>
      <c r="E37" s="121">
        <v>-30000</v>
      </c>
      <c r="F37" s="122">
        <v>0</v>
      </c>
      <c r="G37" s="87"/>
    </row>
    <row r="38" spans="1:7" ht="19.5" customHeight="1">
      <c r="A38" s="132">
        <v>852</v>
      </c>
      <c r="B38" s="129"/>
      <c r="C38" s="129"/>
      <c r="D38" s="138" t="s">
        <v>168</v>
      </c>
      <c r="E38" s="130">
        <v>0</v>
      </c>
      <c r="F38" s="131">
        <v>1070</v>
      </c>
      <c r="G38" s="87"/>
    </row>
    <row r="39" spans="1:7" ht="36" customHeight="1">
      <c r="A39" s="101"/>
      <c r="B39" s="109">
        <v>85212</v>
      </c>
      <c r="C39" s="103"/>
      <c r="D39" s="139" t="s">
        <v>169</v>
      </c>
      <c r="E39" s="104">
        <v>0</v>
      </c>
      <c r="F39" s="105">
        <v>1070</v>
      </c>
      <c r="G39" s="87"/>
    </row>
    <row r="40" spans="1:7" ht="36.75" customHeight="1">
      <c r="A40" s="101"/>
      <c r="B40" s="103"/>
      <c r="C40" s="112">
        <v>2360</v>
      </c>
      <c r="D40" s="140" t="s">
        <v>201</v>
      </c>
      <c r="E40" s="107">
        <v>0</v>
      </c>
      <c r="F40" s="108">
        <v>1070</v>
      </c>
      <c r="G40" s="87"/>
    </row>
    <row r="41" spans="1:7" ht="19.5" customHeight="1">
      <c r="A41" s="132">
        <v>854</v>
      </c>
      <c r="B41" s="129"/>
      <c r="C41" s="129"/>
      <c r="D41" s="138" t="s">
        <v>170</v>
      </c>
      <c r="E41" s="130">
        <v>0</v>
      </c>
      <c r="F41" s="136">
        <v>350</v>
      </c>
      <c r="G41" s="87"/>
    </row>
    <row r="42" spans="1:7" ht="22.5" customHeight="1">
      <c r="A42" s="101"/>
      <c r="B42" s="109">
        <v>85412</v>
      </c>
      <c r="C42" s="103"/>
      <c r="D42" s="139" t="s">
        <v>171</v>
      </c>
      <c r="E42" s="104">
        <v>0</v>
      </c>
      <c r="F42" s="111">
        <v>350</v>
      </c>
      <c r="G42" s="87"/>
    </row>
    <row r="43" spans="1:7" ht="19.5" customHeight="1">
      <c r="A43" s="101"/>
      <c r="B43" s="103"/>
      <c r="C43" s="106">
        <v>970</v>
      </c>
      <c r="D43" s="137" t="s">
        <v>155</v>
      </c>
      <c r="E43" s="107">
        <v>0</v>
      </c>
      <c r="F43" s="113">
        <v>350</v>
      </c>
      <c r="G43" s="87"/>
    </row>
    <row r="44" spans="1:7" ht="19.5" customHeight="1">
      <c r="A44" s="132">
        <v>926</v>
      </c>
      <c r="B44" s="129"/>
      <c r="C44" s="129"/>
      <c r="D44" s="138" t="s">
        <v>172</v>
      </c>
      <c r="E44" s="130">
        <v>0</v>
      </c>
      <c r="F44" s="131">
        <v>1200</v>
      </c>
      <c r="G44" s="87"/>
    </row>
    <row r="45" spans="1:7" ht="19.5" customHeight="1">
      <c r="A45" s="101"/>
      <c r="B45" s="109">
        <v>92695</v>
      </c>
      <c r="C45" s="103"/>
      <c r="D45" s="139" t="s">
        <v>148</v>
      </c>
      <c r="E45" s="104">
        <v>0</v>
      </c>
      <c r="F45" s="105">
        <v>1200</v>
      </c>
      <c r="G45" s="87"/>
    </row>
    <row r="46" spans="1:7" ht="19.5" customHeight="1" thickBot="1">
      <c r="A46" s="123"/>
      <c r="B46" s="124"/>
      <c r="C46" s="125">
        <v>970</v>
      </c>
      <c r="D46" s="141" t="s">
        <v>155</v>
      </c>
      <c r="E46" s="126">
        <v>0</v>
      </c>
      <c r="F46" s="127">
        <v>1200</v>
      </c>
      <c r="G46" s="87"/>
    </row>
    <row r="47" spans="1:7" ht="19.5" customHeight="1" thickBot="1" thickTop="1">
      <c r="A47" s="88"/>
      <c r="B47" s="176" t="s">
        <v>173</v>
      </c>
      <c r="C47" s="177"/>
      <c r="D47" s="89">
        <f>F47+E47</f>
        <v>50714</v>
      </c>
      <c r="E47" s="90">
        <v>-30000</v>
      </c>
      <c r="F47" s="91">
        <v>80714</v>
      </c>
      <c r="G47" s="87"/>
    </row>
    <row r="48" spans="1:6" ht="19.5" customHeight="1" thickBot="1" thickTop="1">
      <c r="A48" s="92"/>
      <c r="B48" s="93"/>
      <c r="E48" s="88"/>
      <c r="F48" s="88"/>
    </row>
    <row r="49" spans="2:6" ht="19.5" customHeight="1" thickBot="1">
      <c r="B49" s="94" t="s">
        <v>175</v>
      </c>
      <c r="C49" s="166" t="s">
        <v>178</v>
      </c>
      <c r="D49" s="167"/>
      <c r="E49" s="95">
        <v>0</v>
      </c>
      <c r="F49" s="96">
        <v>1000000</v>
      </c>
    </row>
    <row r="50" spans="1:6" ht="23.25" customHeight="1" thickBot="1">
      <c r="A50" s="97"/>
      <c r="B50" s="144">
        <v>952</v>
      </c>
      <c r="C50" s="166" t="s">
        <v>174</v>
      </c>
      <c r="D50" s="167"/>
      <c r="E50" s="95">
        <v>1000000</v>
      </c>
      <c r="F50" s="96">
        <v>0</v>
      </c>
    </row>
    <row r="51" spans="2:6" ht="19.5" customHeight="1" thickBot="1">
      <c r="B51" s="98"/>
      <c r="C51" s="99" t="s">
        <v>8</v>
      </c>
      <c r="D51" s="100">
        <f>F51-E51</f>
        <v>0</v>
      </c>
      <c r="E51" s="142">
        <f>SUM(E49:E50)</f>
        <v>1000000</v>
      </c>
      <c r="F51" s="143">
        <f>SUM(F49:F50)</f>
        <v>1000000</v>
      </c>
    </row>
  </sheetData>
  <mergeCells count="6">
    <mergeCell ref="C49:D49"/>
    <mergeCell ref="C50:D50"/>
    <mergeCell ref="A1:F1"/>
    <mergeCell ref="A2:F2"/>
    <mergeCell ref="A3:F3"/>
    <mergeCell ref="B47:C4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D7" sqref="D7"/>
    </sheetView>
  </sheetViews>
  <sheetFormatPr defaultColWidth="9.140625" defaultRowHeight="19.5" customHeight="1"/>
  <cols>
    <col min="1" max="1" width="5.421875" style="145" customWidth="1"/>
    <col min="2" max="2" width="7.57421875" style="145" customWidth="1"/>
    <col min="3" max="3" width="7.7109375" style="145" customWidth="1"/>
    <col min="4" max="4" width="45.7109375" style="145" customWidth="1"/>
    <col min="5" max="5" width="13.28125" style="145" customWidth="1"/>
    <col min="6" max="6" width="12.57421875" style="145" customWidth="1"/>
    <col min="7" max="7" width="13.140625" style="145" customWidth="1"/>
    <col min="8" max="8" width="9.57421875" style="145" customWidth="1"/>
    <col min="9" max="16384" width="9.140625" style="145" customWidth="1"/>
  </cols>
  <sheetData>
    <row r="1" spans="1:6" ht="22.5" customHeight="1">
      <c r="A1" s="178" t="s">
        <v>204</v>
      </c>
      <c r="B1" s="178"/>
      <c r="C1" s="178"/>
      <c r="D1" s="178"/>
      <c r="E1" s="178"/>
      <c r="F1" s="179"/>
    </row>
    <row r="2" spans="1:6" ht="21.75" customHeight="1" thickBot="1">
      <c r="A2" s="180" t="s">
        <v>203</v>
      </c>
      <c r="B2" s="181"/>
      <c r="C2" s="181"/>
      <c r="D2" s="181"/>
      <c r="E2" s="181"/>
      <c r="F2" s="182"/>
    </row>
    <row r="3" spans="1:6" ht="19.5" customHeight="1" thickBot="1" thickTop="1">
      <c r="A3" s="183" t="s">
        <v>179</v>
      </c>
      <c r="B3" s="184"/>
      <c r="C3" s="184"/>
      <c r="D3" s="184"/>
      <c r="E3" s="184"/>
      <c r="F3" s="185"/>
    </row>
    <row r="4" spans="1:7" ht="19.5" customHeight="1" thickTop="1">
      <c r="A4" s="146" t="s">
        <v>77</v>
      </c>
      <c r="B4" s="147" t="s">
        <v>78</v>
      </c>
      <c r="C4" s="147" t="s">
        <v>143</v>
      </c>
      <c r="D4" s="147" t="s">
        <v>144</v>
      </c>
      <c r="E4" s="147" t="s">
        <v>145</v>
      </c>
      <c r="F4" s="148" t="s">
        <v>146</v>
      </c>
      <c r="G4" s="151"/>
    </row>
    <row r="5" spans="1:7" ht="19.5" customHeight="1">
      <c r="A5" s="132">
        <v>600</v>
      </c>
      <c r="B5" s="129"/>
      <c r="C5" s="129"/>
      <c r="D5" s="138" t="s">
        <v>150</v>
      </c>
      <c r="E5" s="130">
        <v>0</v>
      </c>
      <c r="F5" s="155">
        <v>110000</v>
      </c>
      <c r="G5" s="151"/>
    </row>
    <row r="6" spans="1:7" ht="19.5" customHeight="1">
      <c r="A6" s="101"/>
      <c r="B6" s="109">
        <v>60016</v>
      </c>
      <c r="C6" s="103"/>
      <c r="D6" s="139" t="s">
        <v>151</v>
      </c>
      <c r="E6" s="104">
        <v>0</v>
      </c>
      <c r="F6" s="156">
        <v>110000</v>
      </c>
      <c r="G6" s="151"/>
    </row>
    <row r="7" spans="1:7" ht="19.5" customHeight="1">
      <c r="A7" s="101"/>
      <c r="B7" s="103"/>
      <c r="C7" s="112">
        <v>4270</v>
      </c>
      <c r="D7" s="137" t="s">
        <v>180</v>
      </c>
      <c r="E7" s="107">
        <v>0</v>
      </c>
      <c r="F7" s="108">
        <v>5000</v>
      </c>
      <c r="G7" s="151"/>
    </row>
    <row r="8" spans="1:7" ht="19.5" customHeight="1">
      <c r="A8" s="101"/>
      <c r="B8" s="103"/>
      <c r="C8" s="112">
        <v>6050</v>
      </c>
      <c r="D8" s="137" t="s">
        <v>181</v>
      </c>
      <c r="E8" s="107">
        <v>0</v>
      </c>
      <c r="F8" s="157">
        <v>105000</v>
      </c>
      <c r="G8" s="151"/>
    </row>
    <row r="9" spans="1:7" ht="19.5" customHeight="1">
      <c r="A9" s="132">
        <v>700</v>
      </c>
      <c r="B9" s="129"/>
      <c r="C9" s="129"/>
      <c r="D9" s="138" t="s">
        <v>153</v>
      </c>
      <c r="E9" s="158">
        <v>-300</v>
      </c>
      <c r="F9" s="131">
        <v>5300</v>
      </c>
      <c r="G9" s="151"/>
    </row>
    <row r="10" spans="1:7" ht="19.5" customHeight="1">
      <c r="A10" s="101"/>
      <c r="B10" s="109">
        <v>70005</v>
      </c>
      <c r="C10" s="103"/>
      <c r="D10" s="139" t="s">
        <v>154</v>
      </c>
      <c r="E10" s="104">
        <v>0</v>
      </c>
      <c r="F10" s="105">
        <v>5000</v>
      </c>
      <c r="G10" s="151"/>
    </row>
    <row r="11" spans="1:7" ht="19.5" customHeight="1">
      <c r="A11" s="101"/>
      <c r="B11" s="103"/>
      <c r="C11" s="112">
        <v>4300</v>
      </c>
      <c r="D11" s="137" t="s">
        <v>31</v>
      </c>
      <c r="E11" s="107">
        <v>0</v>
      </c>
      <c r="F11" s="108">
        <v>5000</v>
      </c>
      <c r="G11" s="151"/>
    </row>
    <row r="12" spans="1:7" ht="19.5" customHeight="1">
      <c r="A12" s="101"/>
      <c r="B12" s="109">
        <v>70095</v>
      </c>
      <c r="C12" s="103"/>
      <c r="D12" s="139" t="s">
        <v>148</v>
      </c>
      <c r="E12" s="159">
        <v>-300</v>
      </c>
      <c r="F12" s="111">
        <v>300</v>
      </c>
      <c r="G12" s="151"/>
    </row>
    <row r="13" spans="1:7" ht="19.5" customHeight="1">
      <c r="A13" s="101"/>
      <c r="B13" s="103"/>
      <c r="C13" s="112">
        <v>4210</v>
      </c>
      <c r="D13" s="137" t="s">
        <v>182</v>
      </c>
      <c r="E13" s="160">
        <v>-300</v>
      </c>
      <c r="F13" s="122">
        <v>0</v>
      </c>
      <c r="G13" s="151"/>
    </row>
    <row r="14" spans="1:7" ht="19.5" customHeight="1">
      <c r="A14" s="101"/>
      <c r="B14" s="103"/>
      <c r="C14" s="112">
        <v>4300</v>
      </c>
      <c r="D14" s="137" t="s">
        <v>31</v>
      </c>
      <c r="E14" s="107">
        <v>0</v>
      </c>
      <c r="F14" s="113">
        <v>300</v>
      </c>
      <c r="G14" s="151"/>
    </row>
    <row r="15" spans="1:7" ht="19.5" customHeight="1">
      <c r="A15" s="132">
        <v>750</v>
      </c>
      <c r="B15" s="129"/>
      <c r="C15" s="129"/>
      <c r="D15" s="138" t="s">
        <v>156</v>
      </c>
      <c r="E15" s="161">
        <v>-3500</v>
      </c>
      <c r="F15" s="133">
        <v>20958</v>
      </c>
      <c r="G15" s="151"/>
    </row>
    <row r="16" spans="1:7" ht="19.5" customHeight="1">
      <c r="A16" s="101"/>
      <c r="B16" s="109">
        <v>75022</v>
      </c>
      <c r="C16" s="103"/>
      <c r="D16" s="139" t="s">
        <v>183</v>
      </c>
      <c r="E16" s="162">
        <v>-3000</v>
      </c>
      <c r="F16" s="105">
        <v>8200</v>
      </c>
      <c r="G16" s="151"/>
    </row>
    <row r="17" spans="1:7" ht="19.5" customHeight="1">
      <c r="A17" s="101"/>
      <c r="B17" s="103"/>
      <c r="C17" s="112">
        <v>3030</v>
      </c>
      <c r="D17" s="137" t="s">
        <v>184</v>
      </c>
      <c r="E17" s="107">
        <v>0</v>
      </c>
      <c r="F17" s="108">
        <v>8200</v>
      </c>
      <c r="G17" s="151"/>
    </row>
    <row r="18" spans="1:7" ht="19.5" customHeight="1">
      <c r="A18" s="101"/>
      <c r="B18" s="103"/>
      <c r="C18" s="112">
        <v>4210</v>
      </c>
      <c r="D18" s="137" t="s">
        <v>182</v>
      </c>
      <c r="E18" s="160">
        <v>-500</v>
      </c>
      <c r="F18" s="122">
        <v>0</v>
      </c>
      <c r="G18" s="151"/>
    </row>
    <row r="19" spans="1:7" ht="19.5" customHeight="1">
      <c r="A19" s="101"/>
      <c r="B19" s="103"/>
      <c r="C19" s="112">
        <v>4300</v>
      </c>
      <c r="D19" s="137" t="s">
        <v>31</v>
      </c>
      <c r="E19" s="163">
        <v>-2000</v>
      </c>
      <c r="F19" s="122">
        <v>0</v>
      </c>
      <c r="G19" s="151"/>
    </row>
    <row r="20" spans="1:7" ht="19.5" customHeight="1">
      <c r="A20" s="101"/>
      <c r="B20" s="103"/>
      <c r="C20" s="112">
        <v>4410</v>
      </c>
      <c r="D20" s="137" t="s">
        <v>39</v>
      </c>
      <c r="E20" s="160">
        <v>-500</v>
      </c>
      <c r="F20" s="122">
        <v>0</v>
      </c>
      <c r="G20" s="151"/>
    </row>
    <row r="21" spans="1:7" ht="19.5" customHeight="1">
      <c r="A21" s="101"/>
      <c r="B21" s="109">
        <v>75023</v>
      </c>
      <c r="C21" s="103"/>
      <c r="D21" s="139" t="s">
        <v>158</v>
      </c>
      <c r="E21" s="159">
        <v>-500</v>
      </c>
      <c r="F21" s="105">
        <v>9210</v>
      </c>
      <c r="G21" s="151"/>
    </row>
    <row r="22" spans="1:7" ht="19.5" customHeight="1">
      <c r="A22" s="101"/>
      <c r="B22" s="103"/>
      <c r="C22" s="112">
        <v>4210</v>
      </c>
      <c r="D22" s="137" t="s">
        <v>182</v>
      </c>
      <c r="E22" s="107">
        <v>0</v>
      </c>
      <c r="F22" s="108">
        <v>7210</v>
      </c>
      <c r="G22" s="151"/>
    </row>
    <row r="23" spans="1:7" ht="19.5" customHeight="1">
      <c r="A23" s="101"/>
      <c r="B23" s="103"/>
      <c r="C23" s="112">
        <v>4260</v>
      </c>
      <c r="D23" s="137" t="s">
        <v>25</v>
      </c>
      <c r="E23" s="160">
        <v>-500</v>
      </c>
      <c r="F23" s="122">
        <v>0</v>
      </c>
      <c r="G23" s="151"/>
    </row>
    <row r="24" spans="1:7" ht="19.5" customHeight="1">
      <c r="A24" s="101"/>
      <c r="B24" s="103"/>
      <c r="C24" s="112">
        <v>4280</v>
      </c>
      <c r="D24" s="137" t="s">
        <v>29</v>
      </c>
      <c r="E24" s="107">
        <v>0</v>
      </c>
      <c r="F24" s="113">
        <v>500</v>
      </c>
      <c r="G24" s="151"/>
    </row>
    <row r="25" spans="1:7" ht="19.5" customHeight="1">
      <c r="A25" s="101"/>
      <c r="B25" s="103"/>
      <c r="C25" s="112">
        <v>4300</v>
      </c>
      <c r="D25" s="137" t="s">
        <v>31</v>
      </c>
      <c r="E25" s="107">
        <v>0</v>
      </c>
      <c r="F25" s="108">
        <v>1500</v>
      </c>
      <c r="G25" s="151"/>
    </row>
    <row r="26" spans="1:7" ht="19.5" customHeight="1">
      <c r="A26" s="101"/>
      <c r="B26" s="109">
        <v>75095</v>
      </c>
      <c r="C26" s="103"/>
      <c r="D26" s="139" t="s">
        <v>148</v>
      </c>
      <c r="E26" s="104">
        <v>0</v>
      </c>
      <c r="F26" s="105">
        <v>3548</v>
      </c>
      <c r="G26" s="151"/>
    </row>
    <row r="27" spans="1:7" ht="19.5" customHeight="1">
      <c r="A27" s="101"/>
      <c r="B27" s="103"/>
      <c r="C27" s="112">
        <v>4210</v>
      </c>
      <c r="D27" s="137" t="s">
        <v>182</v>
      </c>
      <c r="E27" s="107">
        <v>0</v>
      </c>
      <c r="F27" s="108">
        <v>3400</v>
      </c>
      <c r="G27" s="151"/>
    </row>
    <row r="28" spans="1:7" ht="19.5" customHeight="1">
      <c r="A28" s="101"/>
      <c r="B28" s="103"/>
      <c r="C28" s="112">
        <v>4260</v>
      </c>
      <c r="D28" s="137" t="s">
        <v>25</v>
      </c>
      <c r="E28" s="107">
        <v>0</v>
      </c>
      <c r="F28" s="113">
        <v>148</v>
      </c>
      <c r="G28" s="151"/>
    </row>
    <row r="29" spans="1:7" ht="19.5" customHeight="1">
      <c r="A29" s="132">
        <v>754</v>
      </c>
      <c r="B29" s="129"/>
      <c r="C29" s="129"/>
      <c r="D29" s="138" t="s">
        <v>185</v>
      </c>
      <c r="E29" s="158">
        <v>-280</v>
      </c>
      <c r="F29" s="131">
        <v>2780</v>
      </c>
      <c r="G29" s="151"/>
    </row>
    <row r="30" spans="1:7" ht="19.5" customHeight="1">
      <c r="A30" s="101"/>
      <c r="B30" s="109">
        <v>75411</v>
      </c>
      <c r="C30" s="103"/>
      <c r="D30" s="139" t="s">
        <v>186</v>
      </c>
      <c r="E30" s="104">
        <v>0</v>
      </c>
      <c r="F30" s="105">
        <v>2500</v>
      </c>
      <c r="G30" s="151"/>
    </row>
    <row r="31" spans="1:7" ht="38.25" customHeight="1">
      <c r="A31" s="101"/>
      <c r="B31" s="103"/>
      <c r="C31" s="112">
        <v>2320</v>
      </c>
      <c r="D31" s="137" t="s">
        <v>197</v>
      </c>
      <c r="E31" s="107">
        <v>0</v>
      </c>
      <c r="F31" s="108">
        <v>2500</v>
      </c>
      <c r="G31" s="151"/>
    </row>
    <row r="32" spans="1:7" ht="19.5" customHeight="1">
      <c r="A32" s="101"/>
      <c r="B32" s="109">
        <v>75412</v>
      </c>
      <c r="C32" s="103"/>
      <c r="D32" s="139" t="s">
        <v>187</v>
      </c>
      <c r="E32" s="159">
        <v>-280</v>
      </c>
      <c r="F32" s="111">
        <v>280</v>
      </c>
      <c r="G32" s="151"/>
    </row>
    <row r="33" spans="1:7" ht="19.5" customHeight="1">
      <c r="A33" s="101"/>
      <c r="B33" s="103"/>
      <c r="C33" s="112">
        <v>4260</v>
      </c>
      <c r="D33" s="137" t="s">
        <v>25</v>
      </c>
      <c r="E33" s="160">
        <v>-280</v>
      </c>
      <c r="F33" s="122">
        <v>0</v>
      </c>
      <c r="G33" s="151"/>
    </row>
    <row r="34" spans="1:7" ht="19.5" customHeight="1">
      <c r="A34" s="101"/>
      <c r="B34" s="103"/>
      <c r="C34" s="112">
        <v>4430</v>
      </c>
      <c r="D34" s="137" t="s">
        <v>41</v>
      </c>
      <c r="E34" s="107">
        <v>0</v>
      </c>
      <c r="F34" s="113">
        <v>280</v>
      </c>
      <c r="G34" s="151"/>
    </row>
    <row r="35" spans="1:7" ht="19.5" customHeight="1">
      <c r="A35" s="132">
        <v>758</v>
      </c>
      <c r="B35" s="129"/>
      <c r="C35" s="129"/>
      <c r="D35" s="138" t="s">
        <v>163</v>
      </c>
      <c r="E35" s="134">
        <v>-94227</v>
      </c>
      <c r="F35" s="135">
        <v>0</v>
      </c>
      <c r="G35" s="151"/>
    </row>
    <row r="36" spans="1:7" ht="19.5" customHeight="1">
      <c r="A36" s="101"/>
      <c r="B36" s="109">
        <v>75818</v>
      </c>
      <c r="C36" s="103"/>
      <c r="D36" s="139" t="s">
        <v>188</v>
      </c>
      <c r="E36" s="119">
        <v>-94227</v>
      </c>
      <c r="F36" s="120">
        <v>0</v>
      </c>
      <c r="G36" s="151"/>
    </row>
    <row r="37" spans="1:7" ht="19.5" customHeight="1">
      <c r="A37" s="101"/>
      <c r="B37" s="103"/>
      <c r="C37" s="112">
        <v>4810</v>
      </c>
      <c r="D37" s="137" t="s">
        <v>189</v>
      </c>
      <c r="E37" s="121">
        <v>-94227</v>
      </c>
      <c r="F37" s="122">
        <v>0</v>
      </c>
      <c r="G37" s="151"/>
    </row>
    <row r="38" spans="1:7" ht="19.5" customHeight="1">
      <c r="A38" s="132">
        <v>801</v>
      </c>
      <c r="B38" s="129"/>
      <c r="C38" s="129"/>
      <c r="D38" s="138" t="s">
        <v>166</v>
      </c>
      <c r="E38" s="134">
        <v>-14531</v>
      </c>
      <c r="F38" s="133">
        <v>24531</v>
      </c>
      <c r="G38" s="151"/>
    </row>
    <row r="39" spans="1:7" ht="19.5" customHeight="1">
      <c r="A39" s="101"/>
      <c r="B39" s="109">
        <v>80101</v>
      </c>
      <c r="C39" s="103"/>
      <c r="D39" s="139" t="s">
        <v>167</v>
      </c>
      <c r="E39" s="119">
        <v>-14531</v>
      </c>
      <c r="F39" s="120">
        <v>0</v>
      </c>
      <c r="G39" s="151"/>
    </row>
    <row r="40" spans="1:7" ht="19.5" customHeight="1">
      <c r="A40" s="101"/>
      <c r="B40" s="103"/>
      <c r="C40" s="112">
        <v>3020</v>
      </c>
      <c r="D40" s="137" t="s">
        <v>190</v>
      </c>
      <c r="E40" s="163">
        <v>-1240</v>
      </c>
      <c r="F40" s="122">
        <v>0</v>
      </c>
      <c r="G40" s="151"/>
    </row>
    <row r="41" spans="1:7" ht="19.5" customHeight="1">
      <c r="A41" s="101"/>
      <c r="B41" s="103"/>
      <c r="C41" s="103"/>
      <c r="D41" s="137" t="s">
        <v>191</v>
      </c>
      <c r="E41" s="114"/>
      <c r="F41" s="115"/>
      <c r="G41" s="151"/>
    </row>
    <row r="42" spans="1:7" ht="19.5" customHeight="1">
      <c r="A42" s="101"/>
      <c r="B42" s="103"/>
      <c r="C42" s="112">
        <v>4010</v>
      </c>
      <c r="D42" s="137" t="s">
        <v>13</v>
      </c>
      <c r="E42" s="121">
        <v>-10500</v>
      </c>
      <c r="F42" s="122">
        <v>0</v>
      </c>
      <c r="G42" s="151"/>
    </row>
    <row r="43" spans="1:7" ht="19.5" customHeight="1">
      <c r="A43" s="101"/>
      <c r="B43" s="103"/>
      <c r="C43" s="112">
        <v>4110</v>
      </c>
      <c r="D43" s="137" t="s">
        <v>17</v>
      </c>
      <c r="E43" s="163">
        <v>-1800</v>
      </c>
      <c r="F43" s="122">
        <v>0</v>
      </c>
      <c r="G43" s="151"/>
    </row>
    <row r="44" spans="1:7" ht="19.5" customHeight="1">
      <c r="A44" s="101"/>
      <c r="B44" s="103"/>
      <c r="C44" s="112">
        <v>4120</v>
      </c>
      <c r="D44" s="137" t="s">
        <v>19</v>
      </c>
      <c r="E44" s="160">
        <v>-300</v>
      </c>
      <c r="F44" s="122">
        <v>0</v>
      </c>
      <c r="G44" s="151"/>
    </row>
    <row r="45" spans="1:7" ht="19.5" customHeight="1">
      <c r="A45" s="101"/>
      <c r="B45" s="103"/>
      <c r="C45" s="112">
        <v>4440</v>
      </c>
      <c r="D45" s="137" t="s">
        <v>43</v>
      </c>
      <c r="E45" s="160">
        <v>-691</v>
      </c>
      <c r="F45" s="122">
        <v>0</v>
      </c>
      <c r="G45" s="151"/>
    </row>
    <row r="46" spans="1:7" ht="19.5" customHeight="1">
      <c r="A46" s="101"/>
      <c r="B46" s="109">
        <v>80103</v>
      </c>
      <c r="C46" s="103"/>
      <c r="D46" s="139" t="s">
        <v>192</v>
      </c>
      <c r="E46" s="104">
        <v>0</v>
      </c>
      <c r="F46" s="110">
        <v>14531</v>
      </c>
      <c r="G46" s="151"/>
    </row>
    <row r="47" spans="1:7" ht="19.5" customHeight="1">
      <c r="A47" s="101"/>
      <c r="B47" s="103"/>
      <c r="C47" s="112">
        <v>3020</v>
      </c>
      <c r="D47" s="137" t="s">
        <v>198</v>
      </c>
      <c r="E47" s="107">
        <v>0</v>
      </c>
      <c r="F47" s="108">
        <v>1240</v>
      </c>
      <c r="G47" s="151"/>
    </row>
    <row r="48" spans="1:7" ht="19.5" customHeight="1">
      <c r="A48" s="101"/>
      <c r="B48" s="103"/>
      <c r="C48" s="112">
        <v>4010</v>
      </c>
      <c r="D48" s="137" t="s">
        <v>13</v>
      </c>
      <c r="E48" s="107">
        <v>0</v>
      </c>
      <c r="F48" s="118">
        <v>10500</v>
      </c>
      <c r="G48" s="151"/>
    </row>
    <row r="49" spans="1:7" ht="19.5" customHeight="1">
      <c r="A49" s="101"/>
      <c r="B49" s="103"/>
      <c r="C49" s="112">
        <v>4110</v>
      </c>
      <c r="D49" s="137" t="s">
        <v>17</v>
      </c>
      <c r="E49" s="107">
        <v>0</v>
      </c>
      <c r="F49" s="108">
        <v>1800</v>
      </c>
      <c r="G49" s="151"/>
    </row>
    <row r="50" spans="1:7" ht="19.5" customHeight="1">
      <c r="A50" s="101"/>
      <c r="B50" s="103"/>
      <c r="C50" s="112">
        <v>4120</v>
      </c>
      <c r="D50" s="137" t="s">
        <v>19</v>
      </c>
      <c r="E50" s="107">
        <v>0</v>
      </c>
      <c r="F50" s="113">
        <v>300</v>
      </c>
      <c r="G50" s="151"/>
    </row>
    <row r="51" spans="1:7" ht="19.5" customHeight="1">
      <c r="A51" s="101"/>
      <c r="B51" s="103"/>
      <c r="C51" s="112">
        <v>4440</v>
      </c>
      <c r="D51" s="137" t="s">
        <v>43</v>
      </c>
      <c r="E51" s="107">
        <v>0</v>
      </c>
      <c r="F51" s="113">
        <v>691</v>
      </c>
      <c r="G51" s="151"/>
    </row>
    <row r="52" spans="1:7" ht="19.5" customHeight="1">
      <c r="A52" s="101"/>
      <c r="B52" s="109">
        <v>80113</v>
      </c>
      <c r="C52" s="103"/>
      <c r="D52" s="139" t="s">
        <v>193</v>
      </c>
      <c r="E52" s="104">
        <v>0</v>
      </c>
      <c r="F52" s="110">
        <v>10000</v>
      </c>
      <c r="G52" s="151"/>
    </row>
    <row r="53" spans="1:7" ht="19.5" customHeight="1">
      <c r="A53" s="101"/>
      <c r="B53" s="103"/>
      <c r="C53" s="112">
        <v>6060</v>
      </c>
      <c r="D53" s="137" t="s">
        <v>194</v>
      </c>
      <c r="E53" s="107">
        <v>0</v>
      </c>
      <c r="F53" s="118">
        <v>10000</v>
      </c>
      <c r="G53" s="151"/>
    </row>
    <row r="54" spans="1:7" ht="19.5" customHeight="1">
      <c r="A54" s="132">
        <v>921</v>
      </c>
      <c r="B54" s="129"/>
      <c r="C54" s="129"/>
      <c r="D54" s="138" t="s">
        <v>195</v>
      </c>
      <c r="E54" s="161">
        <v>-1000</v>
      </c>
      <c r="F54" s="135">
        <v>0</v>
      </c>
      <c r="G54" s="151"/>
    </row>
    <row r="55" spans="1:7" ht="19.5" customHeight="1">
      <c r="A55" s="101"/>
      <c r="B55" s="109">
        <v>92120</v>
      </c>
      <c r="C55" s="103"/>
      <c r="D55" s="139" t="s">
        <v>196</v>
      </c>
      <c r="E55" s="162">
        <v>-1000</v>
      </c>
      <c r="F55" s="120">
        <v>0</v>
      </c>
      <c r="G55" s="151"/>
    </row>
    <row r="56" spans="1:7" ht="45" customHeight="1">
      <c r="A56" s="101"/>
      <c r="B56" s="103"/>
      <c r="C56" s="112">
        <v>2720</v>
      </c>
      <c r="D56" s="137" t="s">
        <v>199</v>
      </c>
      <c r="E56" s="163">
        <v>-1000</v>
      </c>
      <c r="F56" s="122">
        <v>0</v>
      </c>
      <c r="G56" s="151"/>
    </row>
    <row r="57" spans="1:7" ht="19.5" customHeight="1">
      <c r="A57" s="132">
        <v>926</v>
      </c>
      <c r="B57" s="129"/>
      <c r="C57" s="129"/>
      <c r="D57" s="138" t="s">
        <v>172</v>
      </c>
      <c r="E57" s="130">
        <v>0</v>
      </c>
      <c r="F57" s="136">
        <v>983</v>
      </c>
      <c r="G57" s="151"/>
    </row>
    <row r="58" spans="1:7" ht="19.5" customHeight="1">
      <c r="A58" s="101"/>
      <c r="B58" s="109">
        <v>92695</v>
      </c>
      <c r="C58" s="103"/>
      <c r="D58" s="139" t="s">
        <v>148</v>
      </c>
      <c r="E58" s="104">
        <v>0</v>
      </c>
      <c r="F58" s="111">
        <v>983</v>
      </c>
      <c r="G58" s="151"/>
    </row>
    <row r="59" spans="1:7" ht="19.5" customHeight="1" thickBot="1">
      <c r="A59" s="123"/>
      <c r="B59" s="124"/>
      <c r="C59" s="164">
        <v>4210</v>
      </c>
      <c r="D59" s="141" t="s">
        <v>182</v>
      </c>
      <c r="E59" s="126">
        <v>0</v>
      </c>
      <c r="F59" s="165">
        <v>983</v>
      </c>
      <c r="G59" s="151"/>
    </row>
    <row r="60" spans="1:7" ht="19.5" customHeight="1" thickBot="1" thickTop="1">
      <c r="A60" s="152"/>
      <c r="B60" s="176" t="s">
        <v>173</v>
      </c>
      <c r="C60" s="177"/>
      <c r="D60" s="89">
        <f>F60+E60</f>
        <v>50714</v>
      </c>
      <c r="E60" s="153">
        <v>-113838</v>
      </c>
      <c r="F60" s="154">
        <v>164552</v>
      </c>
      <c r="G60" s="151"/>
    </row>
    <row r="61" spans="1:6" ht="19.5" customHeight="1" thickTop="1">
      <c r="A61" s="149"/>
      <c r="B61" s="150"/>
      <c r="E61" s="152"/>
      <c r="F61" s="152"/>
    </row>
  </sheetData>
  <mergeCells count="4">
    <mergeCell ref="A1:F1"/>
    <mergeCell ref="A2:F2"/>
    <mergeCell ref="A3:F3"/>
    <mergeCell ref="B60:C6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Q9" sqref="Q9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2.7109375" style="0" customWidth="1"/>
  </cols>
  <sheetData>
    <row r="1" spans="1:11" ht="25.5" customHeight="1">
      <c r="A1" s="37"/>
      <c r="C1" s="188" t="s">
        <v>205</v>
      </c>
      <c r="D1" s="188"/>
      <c r="E1" s="1"/>
      <c r="F1" s="1"/>
      <c r="G1" s="1"/>
      <c r="H1" s="1"/>
      <c r="I1" s="1"/>
      <c r="J1" s="1"/>
      <c r="K1" s="1"/>
    </row>
    <row r="2" spans="1:11" ht="25.5" customHeight="1">
      <c r="A2" s="37"/>
      <c r="F2" s="188" t="s">
        <v>206</v>
      </c>
      <c r="G2" s="188"/>
      <c r="H2" s="188"/>
      <c r="I2" s="188"/>
      <c r="J2" s="188"/>
      <c r="K2" s="1"/>
    </row>
    <row r="3" ht="12.75">
      <c r="A3" s="37"/>
    </row>
    <row r="4" spans="1:11" ht="24.75" customHeight="1">
      <c r="A4" s="189" t="s">
        <v>76</v>
      </c>
      <c r="B4" s="189"/>
      <c r="C4" s="189"/>
      <c r="D4" s="189"/>
      <c r="E4" s="189"/>
      <c r="F4" s="189"/>
      <c r="G4" s="189"/>
      <c r="H4" s="189"/>
      <c r="I4" s="189"/>
      <c r="J4" s="189"/>
      <c r="K4" s="38"/>
    </row>
    <row r="5" spans="1:10" ht="11.2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48" customHeight="1" thickBot="1" thickTop="1">
      <c r="A6" s="40" t="s">
        <v>77</v>
      </c>
      <c r="B6" s="41" t="s">
        <v>78</v>
      </c>
      <c r="C6" s="42" t="s">
        <v>79</v>
      </c>
      <c r="D6" s="43" t="s">
        <v>80</v>
      </c>
      <c r="E6" s="44" t="s">
        <v>81</v>
      </c>
      <c r="F6" s="44" t="s">
        <v>82</v>
      </c>
      <c r="G6" s="44" t="s">
        <v>83</v>
      </c>
      <c r="H6" s="44" t="s">
        <v>84</v>
      </c>
      <c r="I6" s="44" t="s">
        <v>85</v>
      </c>
      <c r="J6" s="45" t="s">
        <v>86</v>
      </c>
      <c r="K6" s="46"/>
      <c r="L6" s="47"/>
    </row>
    <row r="7" spans="1:10" ht="19.5" customHeight="1" thickTop="1">
      <c r="A7" s="48" t="s">
        <v>87</v>
      </c>
      <c r="B7" s="49" t="s">
        <v>88</v>
      </c>
      <c r="C7" s="49" t="s">
        <v>89</v>
      </c>
      <c r="D7" s="50" t="s">
        <v>90</v>
      </c>
      <c r="E7" s="51">
        <v>1611261</v>
      </c>
      <c r="F7" s="51"/>
      <c r="G7" s="51">
        <v>362192</v>
      </c>
      <c r="H7" s="51"/>
      <c r="I7" s="51"/>
      <c r="J7" s="52">
        <f aca="true" t="shared" si="0" ref="J7:J35">SUM(F7:I7)</f>
        <v>362192</v>
      </c>
    </row>
    <row r="8" spans="1:10" ht="26.25" customHeight="1">
      <c r="A8" s="53" t="s">
        <v>87</v>
      </c>
      <c r="B8" s="54" t="s">
        <v>88</v>
      </c>
      <c r="C8" s="54" t="s">
        <v>89</v>
      </c>
      <c r="D8" s="55" t="s">
        <v>91</v>
      </c>
      <c r="E8" s="56">
        <v>55000</v>
      </c>
      <c r="F8" s="56">
        <v>25000</v>
      </c>
      <c r="G8" s="56"/>
      <c r="H8" s="56">
        <v>30000</v>
      </c>
      <c r="I8" s="56"/>
      <c r="J8" s="57">
        <f t="shared" si="0"/>
        <v>55000</v>
      </c>
    </row>
    <row r="9" spans="1:10" ht="26.25" customHeight="1">
      <c r="A9" s="53" t="s">
        <v>87</v>
      </c>
      <c r="B9" s="54" t="s">
        <v>88</v>
      </c>
      <c r="C9" s="54" t="s">
        <v>89</v>
      </c>
      <c r="D9" s="55" t="s">
        <v>92</v>
      </c>
      <c r="E9" s="56">
        <v>877108</v>
      </c>
      <c r="F9" s="56">
        <v>280000</v>
      </c>
      <c r="G9" s="56"/>
      <c r="H9" s="56"/>
      <c r="I9" s="56"/>
      <c r="J9" s="57">
        <f t="shared" si="0"/>
        <v>280000</v>
      </c>
    </row>
    <row r="10" spans="1:10" ht="24.75" customHeight="1">
      <c r="A10" s="53" t="s">
        <v>87</v>
      </c>
      <c r="B10" s="54" t="s">
        <v>88</v>
      </c>
      <c r="C10" s="54" t="s">
        <v>89</v>
      </c>
      <c r="D10" s="55" t="s">
        <v>93</v>
      </c>
      <c r="E10" s="56">
        <v>140000</v>
      </c>
      <c r="F10" s="56">
        <v>0</v>
      </c>
      <c r="G10" s="56"/>
      <c r="H10" s="56">
        <v>50000</v>
      </c>
      <c r="I10" s="56">
        <v>90000</v>
      </c>
      <c r="J10" s="57">
        <f t="shared" si="0"/>
        <v>140000</v>
      </c>
    </row>
    <row r="11" spans="1:10" ht="24.75" customHeight="1">
      <c r="A11" s="53" t="s">
        <v>87</v>
      </c>
      <c r="B11" s="54" t="s">
        <v>88</v>
      </c>
      <c r="C11" s="54" t="s">
        <v>89</v>
      </c>
      <c r="D11" s="55" t="s">
        <v>94</v>
      </c>
      <c r="E11" s="56">
        <v>360000</v>
      </c>
      <c r="F11" s="56">
        <v>40000</v>
      </c>
      <c r="G11" s="56"/>
      <c r="H11" s="56">
        <v>100000</v>
      </c>
      <c r="I11" s="56"/>
      <c r="J11" s="57">
        <f t="shared" si="0"/>
        <v>140000</v>
      </c>
    </row>
    <row r="12" spans="1:10" ht="25.5" customHeight="1">
      <c r="A12" s="53" t="s">
        <v>87</v>
      </c>
      <c r="B12" s="54" t="s">
        <v>88</v>
      </c>
      <c r="C12" s="54" t="s">
        <v>89</v>
      </c>
      <c r="D12" s="58" t="s">
        <v>95</v>
      </c>
      <c r="E12" s="56">
        <v>1579780</v>
      </c>
      <c r="F12" s="56">
        <v>150000</v>
      </c>
      <c r="G12" s="56"/>
      <c r="H12" s="56">
        <v>420000</v>
      </c>
      <c r="I12" s="56">
        <v>30000</v>
      </c>
      <c r="J12" s="57">
        <f t="shared" si="0"/>
        <v>600000</v>
      </c>
    </row>
    <row r="13" spans="1:10" ht="19.5" customHeight="1">
      <c r="A13" s="59" t="s">
        <v>96</v>
      </c>
      <c r="B13" s="60" t="s">
        <v>97</v>
      </c>
      <c r="C13" s="60" t="s">
        <v>89</v>
      </c>
      <c r="D13" s="61" t="s">
        <v>98</v>
      </c>
      <c r="E13" s="62">
        <v>380000</v>
      </c>
      <c r="F13" s="62">
        <v>261300</v>
      </c>
      <c r="G13" s="62"/>
      <c r="H13" s="62"/>
      <c r="I13" s="62">
        <v>88700</v>
      </c>
      <c r="J13" s="63">
        <f t="shared" si="0"/>
        <v>350000</v>
      </c>
    </row>
    <row r="14" spans="1:10" ht="25.5" customHeight="1">
      <c r="A14" s="59" t="s">
        <v>96</v>
      </c>
      <c r="B14" s="60" t="s">
        <v>97</v>
      </c>
      <c r="C14" s="60" t="s">
        <v>89</v>
      </c>
      <c r="D14" s="58" t="s">
        <v>99</v>
      </c>
      <c r="E14" s="62">
        <v>3500000</v>
      </c>
      <c r="F14" s="62">
        <v>382000</v>
      </c>
      <c r="G14" s="62"/>
      <c r="H14" s="62"/>
      <c r="I14" s="62"/>
      <c r="J14" s="63">
        <f t="shared" si="0"/>
        <v>382000</v>
      </c>
    </row>
    <row r="15" spans="1:10" ht="19.5" customHeight="1">
      <c r="A15" s="59" t="s">
        <v>96</v>
      </c>
      <c r="B15" s="60" t="s">
        <v>97</v>
      </c>
      <c r="C15" s="60" t="s">
        <v>100</v>
      </c>
      <c r="D15" s="58" t="s">
        <v>101</v>
      </c>
      <c r="E15" s="62">
        <v>18000</v>
      </c>
      <c r="F15" s="62">
        <v>18000</v>
      </c>
      <c r="G15" s="62"/>
      <c r="H15" s="62"/>
      <c r="I15" s="62"/>
      <c r="J15" s="63">
        <f t="shared" si="0"/>
        <v>18000</v>
      </c>
    </row>
    <row r="16" spans="1:10" ht="31.5" customHeight="1">
      <c r="A16" s="59" t="s">
        <v>102</v>
      </c>
      <c r="B16" s="60" t="s">
        <v>103</v>
      </c>
      <c r="C16" s="60" t="s">
        <v>104</v>
      </c>
      <c r="D16" s="64" t="s">
        <v>105</v>
      </c>
      <c r="E16" s="62">
        <v>20000</v>
      </c>
      <c r="F16" s="62">
        <v>20000</v>
      </c>
      <c r="G16" s="62"/>
      <c r="H16" s="62"/>
      <c r="I16" s="62"/>
      <c r="J16" s="63">
        <f t="shared" si="0"/>
        <v>20000</v>
      </c>
    </row>
    <row r="17" spans="1:10" ht="19.5" customHeight="1">
      <c r="A17" s="59" t="s">
        <v>102</v>
      </c>
      <c r="B17" s="60" t="s">
        <v>106</v>
      </c>
      <c r="C17" s="60" t="s">
        <v>100</v>
      </c>
      <c r="D17" s="65" t="s">
        <v>107</v>
      </c>
      <c r="E17" s="62">
        <v>60800</v>
      </c>
      <c r="F17" s="62"/>
      <c r="G17" s="62">
        <v>10100</v>
      </c>
      <c r="H17" s="62"/>
      <c r="I17" s="62"/>
      <c r="J17" s="63">
        <f t="shared" si="0"/>
        <v>10100</v>
      </c>
    </row>
    <row r="18" spans="1:10" ht="25.5" customHeight="1">
      <c r="A18" s="59" t="s">
        <v>102</v>
      </c>
      <c r="B18" s="60" t="s">
        <v>108</v>
      </c>
      <c r="C18" s="60" t="s">
        <v>89</v>
      </c>
      <c r="D18" s="58" t="s">
        <v>109</v>
      </c>
      <c r="E18" s="62">
        <v>218201</v>
      </c>
      <c r="F18" s="62">
        <v>40000</v>
      </c>
      <c r="G18" s="62"/>
      <c r="H18" s="62"/>
      <c r="I18" s="62"/>
      <c r="J18" s="63">
        <f t="shared" si="0"/>
        <v>40000</v>
      </c>
    </row>
    <row r="19" spans="1:10" ht="25.5" customHeight="1">
      <c r="A19" s="59" t="s">
        <v>102</v>
      </c>
      <c r="B19" s="60" t="s">
        <v>108</v>
      </c>
      <c r="C19" s="60" t="s">
        <v>89</v>
      </c>
      <c r="D19" s="58" t="s">
        <v>110</v>
      </c>
      <c r="E19" s="62">
        <v>80000</v>
      </c>
      <c r="F19" s="62">
        <v>50000</v>
      </c>
      <c r="G19" s="62"/>
      <c r="H19" s="62"/>
      <c r="I19" s="62"/>
      <c r="J19" s="63">
        <f t="shared" si="0"/>
        <v>50000</v>
      </c>
    </row>
    <row r="20" spans="1:10" ht="27" customHeight="1">
      <c r="A20" s="59" t="s">
        <v>111</v>
      </c>
      <c r="B20" s="60" t="s">
        <v>112</v>
      </c>
      <c r="C20" s="60" t="s">
        <v>100</v>
      </c>
      <c r="D20" s="58" t="s">
        <v>113</v>
      </c>
      <c r="E20" s="62">
        <v>60000</v>
      </c>
      <c r="F20" s="62">
        <v>60000</v>
      </c>
      <c r="G20" s="62"/>
      <c r="H20" s="62"/>
      <c r="I20" s="62"/>
      <c r="J20" s="63">
        <f t="shared" si="0"/>
        <v>60000</v>
      </c>
    </row>
    <row r="21" spans="1:10" ht="27.75" customHeight="1">
      <c r="A21" s="59" t="s">
        <v>114</v>
      </c>
      <c r="B21" s="60" t="s">
        <v>115</v>
      </c>
      <c r="C21" s="60" t="s">
        <v>89</v>
      </c>
      <c r="D21" s="58" t="s">
        <v>116</v>
      </c>
      <c r="E21" s="62">
        <v>50000</v>
      </c>
      <c r="F21" s="62">
        <v>15000</v>
      </c>
      <c r="G21" s="62"/>
      <c r="H21" s="62"/>
      <c r="I21" s="62"/>
      <c r="J21" s="63">
        <f t="shared" si="0"/>
        <v>15000</v>
      </c>
    </row>
    <row r="22" spans="1:10" ht="25.5" customHeight="1">
      <c r="A22" s="59" t="s">
        <v>114</v>
      </c>
      <c r="B22" s="60" t="s">
        <v>115</v>
      </c>
      <c r="C22" s="60" t="s">
        <v>89</v>
      </c>
      <c r="D22" s="58" t="s">
        <v>117</v>
      </c>
      <c r="E22" s="62">
        <v>10000</v>
      </c>
      <c r="F22" s="62">
        <v>10000</v>
      </c>
      <c r="G22" s="62"/>
      <c r="H22" s="62"/>
      <c r="I22" s="62"/>
      <c r="J22" s="63">
        <f t="shared" si="0"/>
        <v>10000</v>
      </c>
    </row>
    <row r="23" spans="1:10" ht="19.5" customHeight="1">
      <c r="A23" s="59" t="s">
        <v>114</v>
      </c>
      <c r="B23" s="60" t="s">
        <v>115</v>
      </c>
      <c r="C23" s="60" t="s">
        <v>100</v>
      </c>
      <c r="D23" s="58" t="s">
        <v>118</v>
      </c>
      <c r="E23" s="62">
        <v>6000</v>
      </c>
      <c r="F23" s="62">
        <v>5457</v>
      </c>
      <c r="G23" s="62"/>
      <c r="H23" s="62"/>
      <c r="I23" s="62"/>
      <c r="J23" s="63">
        <f t="shared" si="0"/>
        <v>5457</v>
      </c>
    </row>
    <row r="24" spans="1:10" ht="26.25" customHeight="1">
      <c r="A24" s="53" t="s">
        <v>119</v>
      </c>
      <c r="B24" s="54" t="s">
        <v>120</v>
      </c>
      <c r="C24" s="54" t="s">
        <v>89</v>
      </c>
      <c r="D24" s="55" t="s">
        <v>121</v>
      </c>
      <c r="E24" s="56">
        <v>300000</v>
      </c>
      <c r="F24" s="56">
        <v>74500</v>
      </c>
      <c r="G24" s="56"/>
      <c r="H24" s="56">
        <v>155500</v>
      </c>
      <c r="I24" s="56">
        <v>0</v>
      </c>
      <c r="J24" s="57">
        <f t="shared" si="0"/>
        <v>230000</v>
      </c>
    </row>
    <row r="25" spans="1:10" ht="27" customHeight="1">
      <c r="A25" s="53" t="s">
        <v>119</v>
      </c>
      <c r="B25" s="54" t="s">
        <v>120</v>
      </c>
      <c r="C25" s="54" t="s">
        <v>89</v>
      </c>
      <c r="D25" s="66" t="s">
        <v>122</v>
      </c>
      <c r="E25" s="56">
        <v>1960000</v>
      </c>
      <c r="F25" s="56">
        <v>400000</v>
      </c>
      <c r="G25" s="56"/>
      <c r="H25" s="56"/>
      <c r="I25" s="56">
        <v>600000</v>
      </c>
      <c r="J25" s="57">
        <f t="shared" si="0"/>
        <v>1000000</v>
      </c>
    </row>
    <row r="26" spans="1:10" ht="27" customHeight="1">
      <c r="A26" s="53" t="s">
        <v>119</v>
      </c>
      <c r="B26" s="54" t="s">
        <v>123</v>
      </c>
      <c r="C26" s="54" t="s">
        <v>100</v>
      </c>
      <c r="D26" s="66" t="s">
        <v>124</v>
      </c>
      <c r="E26" s="56">
        <v>11500</v>
      </c>
      <c r="F26" s="56">
        <v>11500</v>
      </c>
      <c r="G26" s="56"/>
      <c r="H26" s="56"/>
      <c r="I26" s="56"/>
      <c r="J26" s="57">
        <f t="shared" si="0"/>
        <v>11500</v>
      </c>
    </row>
    <row r="27" spans="1:10" ht="27" customHeight="1">
      <c r="A27" s="53" t="s">
        <v>119</v>
      </c>
      <c r="B27" s="54" t="s">
        <v>123</v>
      </c>
      <c r="C27" s="54" t="s">
        <v>100</v>
      </c>
      <c r="D27" s="66" t="s">
        <v>125</v>
      </c>
      <c r="E27" s="56">
        <v>100000</v>
      </c>
      <c r="F27" s="56">
        <v>10000</v>
      </c>
      <c r="G27" s="56"/>
      <c r="H27" s="56"/>
      <c r="I27" s="56"/>
      <c r="J27" s="57">
        <f t="shared" si="0"/>
        <v>10000</v>
      </c>
    </row>
    <row r="28" spans="1:10" ht="26.25" customHeight="1">
      <c r="A28" s="53" t="s">
        <v>126</v>
      </c>
      <c r="B28" s="54" t="s">
        <v>127</v>
      </c>
      <c r="C28" s="54" t="s">
        <v>89</v>
      </c>
      <c r="D28" s="55" t="s">
        <v>128</v>
      </c>
      <c r="E28" s="56">
        <v>6450000</v>
      </c>
      <c r="F28" s="56">
        <v>0</v>
      </c>
      <c r="G28" s="56"/>
      <c r="H28" s="56">
        <v>2619727</v>
      </c>
      <c r="I28" s="56">
        <v>552269</v>
      </c>
      <c r="J28" s="57">
        <f t="shared" si="0"/>
        <v>3171996</v>
      </c>
    </row>
    <row r="29" spans="1:10" ht="26.25" customHeight="1">
      <c r="A29" s="53" t="s">
        <v>126</v>
      </c>
      <c r="B29" s="54" t="s">
        <v>127</v>
      </c>
      <c r="C29" s="54" t="s">
        <v>89</v>
      </c>
      <c r="D29" s="55" t="s">
        <v>129</v>
      </c>
      <c r="E29" s="56">
        <v>350000</v>
      </c>
      <c r="F29" s="56">
        <v>140000</v>
      </c>
      <c r="G29" s="56"/>
      <c r="H29" s="56">
        <v>210000</v>
      </c>
      <c r="I29" s="56"/>
      <c r="J29" s="57">
        <f t="shared" si="0"/>
        <v>350000</v>
      </c>
    </row>
    <row r="30" spans="1:11" ht="26.25" customHeight="1">
      <c r="A30" s="53" t="s">
        <v>126</v>
      </c>
      <c r="B30" s="54" t="s">
        <v>127</v>
      </c>
      <c r="C30" s="54" t="s">
        <v>89</v>
      </c>
      <c r="D30" s="55" t="s">
        <v>130</v>
      </c>
      <c r="E30" s="56">
        <v>119000</v>
      </c>
      <c r="F30" s="56">
        <v>44500</v>
      </c>
      <c r="G30" s="56"/>
      <c r="H30" s="56">
        <v>22250</v>
      </c>
      <c r="I30" s="56">
        <v>22250</v>
      </c>
      <c r="J30" s="57">
        <f t="shared" si="0"/>
        <v>89000</v>
      </c>
      <c r="K30" s="67"/>
    </row>
    <row r="31" spans="1:10" ht="26.25" customHeight="1">
      <c r="A31" s="53" t="s">
        <v>126</v>
      </c>
      <c r="B31" s="54" t="s">
        <v>131</v>
      </c>
      <c r="C31" s="54" t="s">
        <v>89</v>
      </c>
      <c r="D31" s="55" t="s">
        <v>132</v>
      </c>
      <c r="E31" s="62">
        <v>10000</v>
      </c>
      <c r="F31" s="56">
        <v>6500</v>
      </c>
      <c r="G31" s="56"/>
      <c r="H31" s="56"/>
      <c r="I31" s="56">
        <v>3500</v>
      </c>
      <c r="J31" s="57">
        <f t="shared" si="0"/>
        <v>10000</v>
      </c>
    </row>
    <row r="32" spans="1:10" ht="54.75" customHeight="1">
      <c r="A32" s="53" t="s">
        <v>133</v>
      </c>
      <c r="B32" s="54" t="s">
        <v>134</v>
      </c>
      <c r="C32" s="54" t="s">
        <v>135</v>
      </c>
      <c r="D32" s="55" t="s">
        <v>136</v>
      </c>
      <c r="E32" s="62">
        <v>2000</v>
      </c>
      <c r="F32" s="56">
        <v>2000</v>
      </c>
      <c r="G32" s="56"/>
      <c r="H32" s="56"/>
      <c r="I32" s="56"/>
      <c r="J32" s="57">
        <f t="shared" si="0"/>
        <v>2000</v>
      </c>
    </row>
    <row r="33" spans="1:10" ht="26.25" customHeight="1">
      <c r="A33" s="53" t="s">
        <v>137</v>
      </c>
      <c r="B33" s="54" t="s">
        <v>138</v>
      </c>
      <c r="C33" s="54" t="s">
        <v>89</v>
      </c>
      <c r="D33" s="58" t="s">
        <v>139</v>
      </c>
      <c r="E33" s="56">
        <v>15000</v>
      </c>
      <c r="F33" s="56">
        <v>15000</v>
      </c>
      <c r="G33" s="56"/>
      <c r="H33" s="56"/>
      <c r="I33" s="56"/>
      <c r="J33" s="57">
        <f t="shared" si="0"/>
        <v>15000</v>
      </c>
    </row>
    <row r="34" spans="1:10" ht="19.5" customHeight="1" thickBot="1">
      <c r="A34" s="68" t="s">
        <v>137</v>
      </c>
      <c r="B34" s="69" t="s">
        <v>138</v>
      </c>
      <c r="C34" s="69" t="s">
        <v>89</v>
      </c>
      <c r="D34" s="70" t="s">
        <v>140</v>
      </c>
      <c r="E34" s="71">
        <v>15000</v>
      </c>
      <c r="F34" s="72">
        <v>15000</v>
      </c>
      <c r="G34" s="72"/>
      <c r="H34" s="72"/>
      <c r="I34" s="72"/>
      <c r="J34" s="73">
        <f t="shared" si="0"/>
        <v>15000</v>
      </c>
    </row>
    <row r="35" spans="1:10" ht="19.5" customHeight="1" thickBot="1" thickTop="1">
      <c r="A35" s="190" t="s">
        <v>8</v>
      </c>
      <c r="B35" s="191"/>
      <c r="C35" s="191"/>
      <c r="D35" s="191"/>
      <c r="E35" s="74" t="s">
        <v>141</v>
      </c>
      <c r="F35" s="75">
        <f>SUM(F7:F34)</f>
        <v>2075757</v>
      </c>
      <c r="G35" s="75">
        <f>SUM(G7:G34)</f>
        <v>372292</v>
      </c>
      <c r="H35" s="75">
        <f>SUM(H7:H34)</f>
        <v>3607477</v>
      </c>
      <c r="I35" s="75">
        <f>SUM(I7:I34)</f>
        <v>1386719</v>
      </c>
      <c r="J35" s="76">
        <f t="shared" si="0"/>
        <v>7442245</v>
      </c>
    </row>
    <row r="36" spans="1:10" ht="13.5" thickTop="1">
      <c r="A36" s="77"/>
      <c r="B36" s="77"/>
      <c r="C36" s="77"/>
      <c r="D36" s="78"/>
      <c r="E36" s="79"/>
      <c r="F36" s="79"/>
      <c r="G36" s="79"/>
      <c r="H36" s="79"/>
      <c r="I36" s="79"/>
      <c r="J36" s="79"/>
    </row>
    <row r="37" spans="1:10" ht="12.75">
      <c r="A37" s="77"/>
      <c r="B37" s="77"/>
      <c r="C37" s="186"/>
      <c r="D37" s="186"/>
      <c r="E37" s="79"/>
      <c r="F37" s="79"/>
      <c r="G37" s="79"/>
      <c r="H37" s="79"/>
      <c r="I37" s="79"/>
      <c r="J37" s="79"/>
    </row>
    <row r="38" spans="1:10" ht="12.75">
      <c r="A38" s="77"/>
      <c r="B38" s="77"/>
      <c r="C38" s="187"/>
      <c r="D38" s="187"/>
      <c r="E38" s="79"/>
      <c r="F38" s="79"/>
      <c r="G38" s="79"/>
      <c r="H38" s="79"/>
      <c r="I38" s="79"/>
      <c r="J38" s="79"/>
    </row>
    <row r="39" spans="1:10" ht="12.75">
      <c r="A39" s="77"/>
      <c r="B39" s="77"/>
      <c r="C39" s="77"/>
      <c r="D39" s="78"/>
      <c r="E39" s="79"/>
      <c r="F39" s="79"/>
      <c r="G39" s="79"/>
      <c r="H39" s="79"/>
      <c r="I39" s="79"/>
      <c r="J39" s="79"/>
    </row>
    <row r="40" spans="1:10" ht="12.75">
      <c r="A40" s="77"/>
      <c r="B40" s="77"/>
      <c r="C40" s="77"/>
      <c r="D40" s="78"/>
      <c r="E40" s="79"/>
      <c r="F40" s="79"/>
      <c r="G40" s="79"/>
      <c r="H40" s="79"/>
      <c r="I40" s="79"/>
      <c r="J40" s="79"/>
    </row>
    <row r="41" spans="1:10" ht="12.75">
      <c r="A41" s="77"/>
      <c r="B41" s="77"/>
      <c r="C41" s="77"/>
      <c r="D41" s="78"/>
      <c r="E41" s="79"/>
      <c r="F41" s="79"/>
      <c r="G41" s="79"/>
      <c r="H41" s="79"/>
      <c r="I41" s="79"/>
      <c r="J41" s="79"/>
    </row>
    <row r="42" spans="1:10" ht="12.75">
      <c r="A42" s="77"/>
      <c r="B42" s="77"/>
      <c r="C42" s="77"/>
      <c r="D42" s="78"/>
      <c r="E42" s="79"/>
      <c r="F42" s="79"/>
      <c r="G42" s="79"/>
      <c r="H42" s="79"/>
      <c r="I42" s="79"/>
      <c r="J42" s="79"/>
    </row>
    <row r="43" spans="1:10" ht="12.75">
      <c r="A43" s="77"/>
      <c r="B43" s="77"/>
      <c r="C43" s="77"/>
      <c r="D43" s="78"/>
      <c r="E43" s="79"/>
      <c r="F43" s="79"/>
      <c r="G43" s="79"/>
      <c r="H43" s="79"/>
      <c r="I43" s="79"/>
      <c r="J43" s="79"/>
    </row>
    <row r="44" spans="1:10" ht="12.75">
      <c r="A44" s="77"/>
      <c r="B44" s="77"/>
      <c r="C44" s="77"/>
      <c r="D44" s="78"/>
      <c r="E44" s="79"/>
      <c r="F44" s="79"/>
      <c r="G44" s="79"/>
      <c r="H44" s="79"/>
      <c r="I44" s="79"/>
      <c r="J44" s="79"/>
    </row>
    <row r="45" spans="1:10" ht="12.75">
      <c r="A45" s="80"/>
      <c r="B45" s="80"/>
      <c r="C45" s="80"/>
      <c r="D45" s="78"/>
      <c r="E45" s="81"/>
      <c r="F45" s="81"/>
      <c r="G45" s="81"/>
      <c r="H45" s="81"/>
      <c r="I45" s="81"/>
      <c r="J45" s="81"/>
    </row>
    <row r="46" spans="1:10" ht="12.75">
      <c r="A46" s="80"/>
      <c r="B46" s="80"/>
      <c r="C46" s="80"/>
      <c r="D46" s="78"/>
      <c r="E46" s="81"/>
      <c r="F46" s="81"/>
      <c r="G46" s="81"/>
      <c r="H46" s="81"/>
      <c r="I46" s="81"/>
      <c r="J46" s="81"/>
    </row>
    <row r="47" spans="1:10" ht="12.75">
      <c r="A47" s="80"/>
      <c r="B47" s="80"/>
      <c r="C47" s="80"/>
      <c r="D47" s="78"/>
      <c r="E47" s="81"/>
      <c r="F47" s="81"/>
      <c r="G47" s="81"/>
      <c r="H47" s="81"/>
      <c r="I47" s="81"/>
      <c r="J47" s="81"/>
    </row>
    <row r="48" spans="1:10" ht="12.75">
      <c r="A48" s="80"/>
      <c r="B48" s="80"/>
      <c r="C48" s="80"/>
      <c r="D48" s="78"/>
      <c r="E48" s="80"/>
      <c r="F48" s="80"/>
      <c r="G48" s="80"/>
      <c r="H48" s="80"/>
      <c r="I48" s="80"/>
      <c r="J48" s="80"/>
    </row>
    <row r="49" ht="12.75">
      <c r="D49" s="82"/>
    </row>
    <row r="50" ht="12.75">
      <c r="D50" s="82"/>
    </row>
    <row r="51" ht="12.75">
      <c r="D51" s="82"/>
    </row>
    <row r="52" ht="12.75">
      <c r="D52" s="82"/>
    </row>
    <row r="53" ht="12.75">
      <c r="D53" s="82"/>
    </row>
  </sheetData>
  <mergeCells count="6">
    <mergeCell ref="C37:D37"/>
    <mergeCell ref="C38:D38"/>
    <mergeCell ref="C1:D1"/>
    <mergeCell ref="F2:J2"/>
    <mergeCell ref="A4:J4"/>
    <mergeCell ref="A35:D3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9" r:id="rId1"/>
  <rowBreaks count="1" manualBreakCount="1">
    <brk id="8" max="25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1"/>
  <sheetViews>
    <sheetView workbookViewId="0" topLeftCell="A1">
      <selection activeCell="B8" sqref="B8"/>
    </sheetView>
  </sheetViews>
  <sheetFormatPr defaultColWidth="9.140625" defaultRowHeight="12.75"/>
  <cols>
    <col min="1" max="1" width="14.57421875" style="0" customWidth="1"/>
    <col min="2" max="2" width="58.00390625" style="0" customWidth="1"/>
    <col min="3" max="3" width="19.28125" style="0" customWidth="1"/>
  </cols>
  <sheetData>
    <row r="1" spans="2:3" ht="29.25" customHeight="1">
      <c r="B1" s="188" t="s">
        <v>208</v>
      </c>
      <c r="C1" s="188"/>
    </row>
    <row r="2" spans="2:7" ht="29.25" customHeight="1">
      <c r="B2" s="201" t="s">
        <v>207</v>
      </c>
      <c r="C2" s="201"/>
      <c r="D2" s="1"/>
      <c r="E2" s="188"/>
      <c r="F2" s="188"/>
      <c r="G2" s="188"/>
    </row>
    <row r="3" ht="9" customHeight="1"/>
    <row r="4" spans="1:3" ht="15.75">
      <c r="A4" s="202" t="s">
        <v>0</v>
      </c>
      <c r="B4" s="202"/>
      <c r="C4" s="202"/>
    </row>
    <row r="5" spans="1:3" ht="29.25" customHeight="1">
      <c r="A5" s="203" t="s">
        <v>60</v>
      </c>
      <c r="B5" s="203"/>
      <c r="C5" s="203"/>
    </row>
    <row r="6" ht="6.75" customHeight="1" thickBot="1"/>
    <row r="7" spans="1:3" ht="16.5" customHeight="1" thickBot="1" thickTop="1">
      <c r="A7" s="193" t="s">
        <v>1</v>
      </c>
      <c r="B7" s="194"/>
      <c r="C7" s="195"/>
    </row>
    <row r="8" spans="1:3" ht="16.5" customHeight="1" thickTop="1">
      <c r="A8" s="2"/>
      <c r="B8" s="3" t="s">
        <v>2</v>
      </c>
      <c r="C8" s="4">
        <v>-30696</v>
      </c>
    </row>
    <row r="9" spans="1:3" ht="18" customHeight="1">
      <c r="A9" s="5" t="s">
        <v>3</v>
      </c>
      <c r="B9" s="6" t="s">
        <v>4</v>
      </c>
      <c r="C9" s="7">
        <v>137900</v>
      </c>
    </row>
    <row r="10" spans="1:3" ht="16.5" customHeight="1">
      <c r="A10" s="8" t="s">
        <v>5</v>
      </c>
      <c r="B10" s="9" t="s">
        <v>6</v>
      </c>
      <c r="C10" s="10">
        <v>1344896</v>
      </c>
    </row>
    <row r="11" spans="1:3" ht="16.5" customHeight="1">
      <c r="A11" s="11"/>
      <c r="B11" s="9" t="s">
        <v>7</v>
      </c>
      <c r="C11" s="10">
        <v>20000</v>
      </c>
    </row>
    <row r="12" spans="1:3" ht="16.5" customHeight="1" thickBot="1">
      <c r="A12" s="196" t="s">
        <v>8</v>
      </c>
      <c r="B12" s="197"/>
      <c r="C12" s="12">
        <f>SUM(C8:C11)</f>
        <v>1472100</v>
      </c>
    </row>
    <row r="13" spans="1:3" ht="9.75" customHeight="1" thickBot="1" thickTop="1">
      <c r="A13" s="13"/>
      <c r="B13" s="14"/>
      <c r="C13" s="15"/>
    </row>
    <row r="14" spans="1:3" ht="16.5" customHeight="1" thickBot="1" thickTop="1">
      <c r="A14" s="198" t="s">
        <v>9</v>
      </c>
      <c r="B14" s="199"/>
      <c r="C14" s="200"/>
    </row>
    <row r="15" spans="1:3" ht="16.5" customHeight="1" thickTop="1">
      <c r="A15" s="16" t="s">
        <v>10</v>
      </c>
      <c r="B15" s="17" t="s">
        <v>11</v>
      </c>
      <c r="C15" s="18">
        <v>4400</v>
      </c>
    </row>
    <row r="16" spans="1:3" ht="16.5" customHeight="1">
      <c r="A16" s="8" t="s">
        <v>12</v>
      </c>
      <c r="B16" s="19" t="s">
        <v>13</v>
      </c>
      <c r="C16" s="20">
        <v>517000</v>
      </c>
    </row>
    <row r="17" spans="1:3" ht="16.5" customHeight="1">
      <c r="A17" s="8" t="s">
        <v>14</v>
      </c>
      <c r="B17" s="19" t="s">
        <v>15</v>
      </c>
      <c r="C17" s="20">
        <v>42300</v>
      </c>
    </row>
    <row r="18" spans="1:3" ht="16.5" customHeight="1">
      <c r="A18" s="8" t="s">
        <v>16</v>
      </c>
      <c r="B18" s="19" t="s">
        <v>17</v>
      </c>
      <c r="C18" s="20">
        <v>100100</v>
      </c>
    </row>
    <row r="19" spans="1:3" ht="16.5" customHeight="1">
      <c r="A19" s="8" t="s">
        <v>18</v>
      </c>
      <c r="B19" s="19" t="s">
        <v>19</v>
      </c>
      <c r="C19" s="20">
        <v>14000</v>
      </c>
    </row>
    <row r="20" spans="1:3" ht="16.5" customHeight="1">
      <c r="A20" s="8" t="s">
        <v>20</v>
      </c>
      <c r="B20" s="19" t="s">
        <v>21</v>
      </c>
      <c r="C20" s="20">
        <v>15500</v>
      </c>
    </row>
    <row r="21" spans="1:3" ht="16.5" customHeight="1">
      <c r="A21" s="8" t="s">
        <v>22</v>
      </c>
      <c r="B21" s="21" t="s">
        <v>23</v>
      </c>
      <c r="C21" s="20">
        <v>250000</v>
      </c>
    </row>
    <row r="22" spans="1:3" ht="16.5" customHeight="1">
      <c r="A22" s="8" t="s">
        <v>24</v>
      </c>
      <c r="B22" s="19" t="s">
        <v>25</v>
      </c>
      <c r="C22" s="20">
        <v>220500</v>
      </c>
    </row>
    <row r="23" spans="1:3" ht="16.5" customHeight="1">
      <c r="A23" s="8" t="s">
        <v>26</v>
      </c>
      <c r="B23" s="21" t="s">
        <v>27</v>
      </c>
      <c r="C23" s="20">
        <v>34400</v>
      </c>
    </row>
    <row r="24" spans="1:3" ht="16.5" customHeight="1">
      <c r="A24" s="8" t="s">
        <v>28</v>
      </c>
      <c r="B24" s="21" t="s">
        <v>29</v>
      </c>
      <c r="C24" s="20">
        <v>1450</v>
      </c>
    </row>
    <row r="25" spans="1:3" ht="16.5" customHeight="1">
      <c r="A25" s="8" t="s">
        <v>30</v>
      </c>
      <c r="B25" s="21" t="s">
        <v>31</v>
      </c>
      <c r="C25" s="20">
        <v>151800</v>
      </c>
    </row>
    <row r="26" spans="1:3" ht="16.5" customHeight="1">
      <c r="A26" s="8" t="s">
        <v>32</v>
      </c>
      <c r="B26" s="21" t="s">
        <v>33</v>
      </c>
      <c r="C26" s="20">
        <v>450</v>
      </c>
    </row>
    <row r="27" spans="1:3" ht="24" customHeight="1">
      <c r="A27" s="8" t="s">
        <v>34</v>
      </c>
      <c r="B27" s="21" t="s">
        <v>35</v>
      </c>
      <c r="C27" s="20">
        <v>2600</v>
      </c>
    </row>
    <row r="28" spans="1:3" ht="24" customHeight="1">
      <c r="A28" s="8" t="s">
        <v>36</v>
      </c>
      <c r="B28" s="21" t="s">
        <v>37</v>
      </c>
      <c r="C28" s="20">
        <v>1600</v>
      </c>
    </row>
    <row r="29" spans="1:3" ht="16.5" customHeight="1">
      <c r="A29" s="8" t="s">
        <v>38</v>
      </c>
      <c r="B29" s="19" t="s">
        <v>39</v>
      </c>
      <c r="C29" s="20">
        <v>15000</v>
      </c>
    </row>
    <row r="30" spans="1:3" ht="16.5" customHeight="1">
      <c r="A30" s="8" t="s">
        <v>40</v>
      </c>
      <c r="B30" s="19" t="s">
        <v>41</v>
      </c>
      <c r="C30" s="20">
        <v>3700</v>
      </c>
    </row>
    <row r="31" spans="1:3" ht="16.5" customHeight="1">
      <c r="A31" s="8" t="s">
        <v>42</v>
      </c>
      <c r="B31" s="19" t="s">
        <v>43</v>
      </c>
      <c r="C31" s="20">
        <v>14100</v>
      </c>
    </row>
    <row r="32" spans="1:3" ht="16.5" customHeight="1">
      <c r="A32" s="8" t="s">
        <v>71</v>
      </c>
      <c r="B32" s="19" t="s">
        <v>72</v>
      </c>
      <c r="C32" s="20">
        <v>5000</v>
      </c>
    </row>
    <row r="33" spans="1:3" ht="16.5" customHeight="1">
      <c r="A33" s="8" t="s">
        <v>44</v>
      </c>
      <c r="B33" s="19" t="s">
        <v>45</v>
      </c>
      <c r="C33" s="20">
        <v>8800</v>
      </c>
    </row>
    <row r="34" spans="1:3" ht="16.5" customHeight="1">
      <c r="A34" s="8" t="s">
        <v>46</v>
      </c>
      <c r="B34" s="19" t="s">
        <v>47</v>
      </c>
      <c r="C34" s="20">
        <v>23900</v>
      </c>
    </row>
    <row r="35" spans="1:3" ht="16.5" customHeight="1">
      <c r="A35" s="8" t="s">
        <v>48</v>
      </c>
      <c r="B35" s="19" t="s">
        <v>49</v>
      </c>
      <c r="C35" s="20">
        <v>2000</v>
      </c>
    </row>
    <row r="36" spans="1:3" ht="27.75" customHeight="1">
      <c r="A36" s="8" t="s">
        <v>50</v>
      </c>
      <c r="B36" s="19" t="s">
        <v>51</v>
      </c>
      <c r="C36" s="20">
        <v>1000</v>
      </c>
    </row>
    <row r="37" spans="1:3" ht="16.5" customHeight="1">
      <c r="A37" s="8" t="s">
        <v>52</v>
      </c>
      <c r="B37" s="19" t="s">
        <v>53</v>
      </c>
      <c r="C37" s="20">
        <v>3000</v>
      </c>
    </row>
    <row r="38" spans="1:3" ht="16.5" customHeight="1">
      <c r="A38" s="8" t="s">
        <v>54</v>
      </c>
      <c r="B38" s="19" t="s">
        <v>55</v>
      </c>
      <c r="C38" s="20">
        <v>0</v>
      </c>
    </row>
    <row r="39" spans="1:3" ht="16.5" customHeight="1">
      <c r="A39" s="11"/>
      <c r="B39" s="9" t="s">
        <v>56</v>
      </c>
      <c r="C39" s="20">
        <v>38500</v>
      </c>
    </row>
    <row r="40" spans="1:3" ht="16.5" customHeight="1">
      <c r="A40" s="11"/>
      <c r="B40" s="9" t="s">
        <v>57</v>
      </c>
      <c r="C40" s="20">
        <v>1000</v>
      </c>
    </row>
    <row r="41" spans="1:3" ht="16.5" customHeight="1" thickBot="1">
      <c r="A41" s="196" t="s">
        <v>8</v>
      </c>
      <c r="B41" s="197"/>
      <c r="C41" s="22">
        <f>SUM(C15:C40)</f>
        <v>1472100</v>
      </c>
    </row>
    <row r="42" spans="1:3" ht="11.25" customHeight="1" thickTop="1">
      <c r="A42" s="13"/>
      <c r="B42" s="14"/>
      <c r="C42" s="15"/>
    </row>
    <row r="43" spans="1:3" ht="16.5" customHeight="1">
      <c r="A43" s="192" t="s">
        <v>58</v>
      </c>
      <c r="B43" s="192"/>
      <c r="C43" s="15"/>
    </row>
    <row r="44" spans="1:3" ht="16.5" customHeight="1">
      <c r="A44" s="192" t="s">
        <v>59</v>
      </c>
      <c r="B44" s="192"/>
      <c r="C44" s="15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</sheetData>
  <mergeCells count="11">
    <mergeCell ref="E2:G2"/>
    <mergeCell ref="A4:C4"/>
    <mergeCell ref="A5:C5"/>
    <mergeCell ref="A43:B43"/>
    <mergeCell ref="A44:B44"/>
    <mergeCell ref="B1:C1"/>
    <mergeCell ref="A7:C7"/>
    <mergeCell ref="A12:B12"/>
    <mergeCell ref="A14:C14"/>
    <mergeCell ref="A41:B41"/>
    <mergeCell ref="B2:C2"/>
  </mergeCells>
  <printOptions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7" sqref="B7"/>
    </sheetView>
  </sheetViews>
  <sheetFormatPr defaultColWidth="9.140625" defaultRowHeight="12.75"/>
  <cols>
    <col min="1" max="1" width="8.8515625" style="0" customWidth="1"/>
    <col min="2" max="2" width="62.28125" style="0" customWidth="1"/>
    <col min="3" max="3" width="15.8515625" style="0" customWidth="1"/>
    <col min="4" max="4" width="42.8515625" style="0" customWidth="1"/>
    <col min="5" max="6" width="12.28125" style="0" customWidth="1"/>
  </cols>
  <sheetData>
    <row r="1" spans="1:2" ht="30.75" customHeight="1">
      <c r="A1" s="188" t="s">
        <v>210</v>
      </c>
      <c r="B1" s="188"/>
    </row>
    <row r="2" spans="2:6" ht="16.5" customHeight="1">
      <c r="B2" s="188" t="s">
        <v>209</v>
      </c>
      <c r="C2" s="188"/>
      <c r="D2" s="1"/>
      <c r="E2" s="1"/>
      <c r="F2" s="1"/>
    </row>
    <row r="3" spans="2:5" ht="12.75">
      <c r="B3" s="213" t="s">
        <v>61</v>
      </c>
      <c r="C3" s="213"/>
      <c r="E3" s="23"/>
    </row>
    <row r="4" ht="8.25" customHeight="1">
      <c r="D4" s="24"/>
    </row>
    <row r="5" spans="1:5" ht="18">
      <c r="A5" s="214" t="s">
        <v>62</v>
      </c>
      <c r="B5" s="214"/>
      <c r="C5" s="214"/>
      <c r="D5" s="25"/>
      <c r="E5" s="25"/>
    </row>
    <row r="6" spans="1:5" ht="30.75" customHeight="1">
      <c r="A6" s="206" t="s">
        <v>63</v>
      </c>
      <c r="B6" s="206"/>
      <c r="C6" s="206"/>
      <c r="D6" s="26"/>
      <c r="E6" s="26"/>
    </row>
    <row r="7" spans="1:5" ht="19.5" customHeight="1" thickBot="1">
      <c r="A7" s="27"/>
      <c r="B7" s="27"/>
      <c r="C7" s="27"/>
      <c r="D7" s="26"/>
      <c r="E7" s="26"/>
    </row>
    <row r="8" spans="1:3" ht="18.75" customHeight="1" thickBot="1" thickTop="1">
      <c r="A8" s="207" t="s">
        <v>1</v>
      </c>
      <c r="B8" s="208"/>
      <c r="C8" s="209"/>
    </row>
    <row r="9" spans="1:3" ht="18.75" customHeight="1" thickTop="1">
      <c r="A9" s="8" t="s">
        <v>5</v>
      </c>
      <c r="B9" s="28" t="s">
        <v>6</v>
      </c>
      <c r="C9" s="10">
        <v>651500</v>
      </c>
    </row>
    <row r="10" spans="1:3" ht="18.75" customHeight="1" thickBot="1">
      <c r="A10" s="204" t="s">
        <v>8</v>
      </c>
      <c r="B10" s="205"/>
      <c r="C10" s="29">
        <f>SUM(C9:C9)</f>
        <v>651500</v>
      </c>
    </row>
    <row r="11" spans="1:3" ht="18.75" customHeight="1" thickBot="1" thickTop="1">
      <c r="A11" s="13"/>
      <c r="B11" s="14"/>
      <c r="C11" s="15"/>
    </row>
    <row r="12" spans="1:3" ht="18.75" customHeight="1" thickBot="1" thickTop="1">
      <c r="A12" s="210" t="s">
        <v>9</v>
      </c>
      <c r="B12" s="211"/>
      <c r="C12" s="212"/>
    </row>
    <row r="13" spans="1:3" ht="18.75" customHeight="1" thickTop="1">
      <c r="A13" s="16" t="s">
        <v>10</v>
      </c>
      <c r="B13" s="32" t="s">
        <v>11</v>
      </c>
      <c r="C13" s="18">
        <v>6500</v>
      </c>
    </row>
    <row r="14" spans="1:3" ht="18.75" customHeight="1">
      <c r="A14" s="8" t="s">
        <v>12</v>
      </c>
      <c r="B14" s="33" t="s">
        <v>13</v>
      </c>
      <c r="C14" s="20">
        <v>180000</v>
      </c>
    </row>
    <row r="15" spans="1:3" ht="18.75" customHeight="1">
      <c r="A15" s="8" t="s">
        <v>14</v>
      </c>
      <c r="B15" s="33" t="s">
        <v>15</v>
      </c>
      <c r="C15" s="20">
        <v>15300</v>
      </c>
    </row>
    <row r="16" spans="1:3" ht="18.75" customHeight="1">
      <c r="A16" s="8" t="s">
        <v>16</v>
      </c>
      <c r="B16" s="33" t="s">
        <v>17</v>
      </c>
      <c r="C16" s="20">
        <v>35000</v>
      </c>
    </row>
    <row r="17" spans="1:3" ht="18.75" customHeight="1">
      <c r="A17" s="8" t="s">
        <v>18</v>
      </c>
      <c r="B17" s="33" t="s">
        <v>19</v>
      </c>
      <c r="C17" s="20">
        <v>4800</v>
      </c>
    </row>
    <row r="18" spans="1:3" ht="18.75" customHeight="1">
      <c r="A18" s="8" t="s">
        <v>20</v>
      </c>
      <c r="B18" s="33" t="s">
        <v>21</v>
      </c>
      <c r="C18" s="20">
        <v>12000</v>
      </c>
    </row>
    <row r="19" spans="1:3" ht="18.75" customHeight="1">
      <c r="A19" s="8" t="s">
        <v>22</v>
      </c>
      <c r="B19" s="33" t="s">
        <v>23</v>
      </c>
      <c r="C19" s="20">
        <v>114100</v>
      </c>
    </row>
    <row r="20" spans="1:3" ht="18.75" customHeight="1">
      <c r="A20" s="8" t="s">
        <v>64</v>
      </c>
      <c r="B20" s="33" t="s">
        <v>65</v>
      </c>
      <c r="C20" s="20">
        <v>135000</v>
      </c>
    </row>
    <row r="21" spans="1:3" ht="18.75" customHeight="1">
      <c r="A21" s="8" t="s">
        <v>24</v>
      </c>
      <c r="B21" s="33" t="s">
        <v>25</v>
      </c>
      <c r="C21" s="20">
        <v>16000</v>
      </c>
    </row>
    <row r="22" spans="1:3" ht="18.75" customHeight="1">
      <c r="A22" s="8" t="s">
        <v>26</v>
      </c>
      <c r="B22" s="33" t="s">
        <v>27</v>
      </c>
      <c r="C22" s="20">
        <v>24200</v>
      </c>
    </row>
    <row r="23" spans="1:3" ht="18.75" customHeight="1">
      <c r="A23" s="8" t="s">
        <v>28</v>
      </c>
      <c r="B23" s="33" t="s">
        <v>29</v>
      </c>
      <c r="C23" s="20">
        <v>500</v>
      </c>
    </row>
    <row r="24" spans="1:3" ht="18.75" customHeight="1">
      <c r="A24" s="8" t="s">
        <v>30</v>
      </c>
      <c r="B24" s="33" t="s">
        <v>66</v>
      </c>
      <c r="C24" s="20">
        <v>32100</v>
      </c>
    </row>
    <row r="25" spans="1:3" ht="18.75" customHeight="1">
      <c r="A25" s="8" t="s">
        <v>36</v>
      </c>
      <c r="B25" s="33" t="s">
        <v>73</v>
      </c>
      <c r="C25" s="20">
        <v>1500</v>
      </c>
    </row>
    <row r="26" spans="1:3" ht="18.75" customHeight="1">
      <c r="A26" s="8" t="s">
        <v>38</v>
      </c>
      <c r="B26" s="33" t="s">
        <v>39</v>
      </c>
      <c r="C26" s="20">
        <v>400</v>
      </c>
    </row>
    <row r="27" spans="1:3" ht="18.75" customHeight="1">
      <c r="A27" s="8" t="s">
        <v>40</v>
      </c>
      <c r="B27" s="33" t="s">
        <v>41</v>
      </c>
      <c r="C27" s="20">
        <v>3500</v>
      </c>
    </row>
    <row r="28" spans="1:3" ht="18.75" customHeight="1">
      <c r="A28" s="8" t="s">
        <v>42</v>
      </c>
      <c r="B28" s="33" t="s">
        <v>43</v>
      </c>
      <c r="C28" s="20">
        <v>8100</v>
      </c>
    </row>
    <row r="29" spans="1:3" ht="18.75" customHeight="1">
      <c r="A29" s="8" t="s">
        <v>71</v>
      </c>
      <c r="B29" s="34" t="s">
        <v>72</v>
      </c>
      <c r="C29" s="20">
        <v>1000</v>
      </c>
    </row>
    <row r="30" spans="1:3" ht="18.75" customHeight="1">
      <c r="A30" s="8" t="s">
        <v>44</v>
      </c>
      <c r="B30" s="33" t="s">
        <v>45</v>
      </c>
      <c r="C30" s="20">
        <v>51900</v>
      </c>
    </row>
    <row r="31" spans="1:3" ht="18.75" customHeight="1">
      <c r="A31" s="8" t="s">
        <v>46</v>
      </c>
      <c r="B31" s="34" t="s">
        <v>47</v>
      </c>
      <c r="C31" s="20">
        <v>4000</v>
      </c>
    </row>
    <row r="32" spans="1:3" ht="18.75" customHeight="1">
      <c r="A32" s="8" t="s">
        <v>48</v>
      </c>
      <c r="B32" s="19" t="s">
        <v>49</v>
      </c>
      <c r="C32" s="20">
        <v>4600</v>
      </c>
    </row>
    <row r="33" spans="1:3" ht="18.75" customHeight="1">
      <c r="A33" s="8" t="s">
        <v>67</v>
      </c>
      <c r="B33" s="33" t="s">
        <v>68</v>
      </c>
      <c r="C33" s="20">
        <v>500</v>
      </c>
    </row>
    <row r="34" spans="1:3" ht="18.75" customHeight="1">
      <c r="A34" s="8" t="s">
        <v>69</v>
      </c>
      <c r="B34" s="30" t="s">
        <v>70</v>
      </c>
      <c r="C34" s="20">
        <v>200</v>
      </c>
    </row>
    <row r="35" spans="1:3" ht="18.75" customHeight="1">
      <c r="A35" s="5" t="s">
        <v>74</v>
      </c>
      <c r="B35" s="35" t="s">
        <v>75</v>
      </c>
      <c r="C35" s="36">
        <v>100</v>
      </c>
    </row>
    <row r="36" spans="1:3" ht="18.75" customHeight="1">
      <c r="A36" s="8" t="s">
        <v>52</v>
      </c>
      <c r="B36" s="19" t="s">
        <v>53</v>
      </c>
      <c r="C36" s="36">
        <v>200</v>
      </c>
    </row>
    <row r="37" spans="1:3" ht="18.75" customHeight="1" thickBot="1">
      <c r="A37" s="204" t="s">
        <v>8</v>
      </c>
      <c r="B37" s="205"/>
      <c r="C37" s="31">
        <f>SUM(C13:C36)</f>
        <v>651500</v>
      </c>
    </row>
    <row r="38" ht="13.5" thickTop="1"/>
  </sheetData>
  <mergeCells count="9">
    <mergeCell ref="A1:B1"/>
    <mergeCell ref="B2:C2"/>
    <mergeCell ref="B3:C3"/>
    <mergeCell ref="A5:C5"/>
    <mergeCell ref="A37:B37"/>
    <mergeCell ref="A6:C6"/>
    <mergeCell ref="A8:C8"/>
    <mergeCell ref="A10:B10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Jolanta Ostrowska</cp:lastModifiedBy>
  <cp:lastPrinted>2007-09-04T07:18:17Z</cp:lastPrinted>
  <dcterms:created xsi:type="dcterms:W3CDTF">2007-05-21T06:07:15Z</dcterms:created>
  <dcterms:modified xsi:type="dcterms:W3CDTF">2007-09-04T07:18:23Z</dcterms:modified>
  <cp:category/>
  <cp:version/>
  <cp:contentType/>
  <cp:contentStatus/>
</cp:coreProperties>
</file>