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Arkusz1" sheetId="1" r:id="rId1"/>
    <sheet name="doc1" sheetId="2" r:id="rId2"/>
  </sheets>
  <definedNames/>
  <calcPr fullCalcOnLoad="1"/>
</workbook>
</file>

<file path=xl/sharedStrings.xml><?xml version="1.0" encoding="utf-8"?>
<sst xmlns="http://schemas.openxmlformats.org/spreadsheetml/2006/main" count="188" uniqueCount="44">
  <si>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</si>
  <si>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</si>
  <si>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</si>
  <si>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</si>
  <si>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</si>
  <si>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</si>
  <si>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od</t>
  </si>
  <si>
    <t>do</t>
  </si>
  <si>
    <t>Przedsięwzięcia ogółem</t>
  </si>
  <si>
    <t>0,00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</si>
  <si>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</si>
  <si>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</si>
  <si>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</si>
  <si>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</si>
  <si>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publicznoprywatnego (razem)</t>
  </si>
  <si>
    <t>c) programy, projekty lub zadania pozostałe (inne niż wymienione w lit.a i b) (razem)</t>
  </si>
  <si>
    <t>Budowa sieci kanalizacji sanitarnej dla wsi Budziwojów i Gołaczów etap I - Możliwość odbioru ścieków z wsi Budziwojów i Gołaczów</t>
  </si>
  <si>
    <t>Urząd Gminy Chojnów</t>
  </si>
  <si>
    <t>2013</t>
  </si>
  <si>
    <t>2014</t>
  </si>
  <si>
    <t>Limit 2013</t>
  </si>
  <si>
    <t>Limit 2014</t>
  </si>
  <si>
    <t>Limit wydatków</t>
  </si>
  <si>
    <t>3 500 000,00</t>
  </si>
  <si>
    <t>Budowa sieci kanalizacji sanitarnej dla wsi Zamienice kolonia i Rokitki kolonia Brzozy - Możliwość odbioru ścieków z wsi Zamienice kolonia i Rokitki kolonia Brzozy</t>
  </si>
  <si>
    <t>2011</t>
  </si>
  <si>
    <t>2012</t>
  </si>
  <si>
    <t>1 000 000,00</t>
  </si>
  <si>
    <t>Budowa kanalizacji sanitarnej  dla wsi Rokitki Etap II, - Możliwość odbioru ścieków z wsi Rokitki i okolic</t>
  </si>
  <si>
    <t>2010</t>
  </si>
  <si>
    <t>2 010 000,00</t>
  </si>
  <si>
    <t>Budowa Stacji Uzdatniania Wody w miejscowości Okmiany II - Poprawa jakości wody dostarczanej mieszkańcom Gminy Chojnów</t>
  </si>
  <si>
    <t>60 000,00</t>
  </si>
  <si>
    <t>Budowa dwóch socjalnych budynków mieszkalnych 12-to rodzinnych wraz z przyłączami: wody, kanalizacji sanitarnej i energii elektrycznej - wykonanie segmentu A, etap II - Stworzenia bazy mieszkań socjalnych dla mieszkańców Gminy Chojnów</t>
  </si>
  <si>
    <t xml:space="preserve">Budowa sieci kanalizacji sanitarnej dla wsi Zamienice etap I  - Możliwość odbioru ścieków z wsi Zamienicei 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</si>
  <si>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</si>
  <si>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</si>
  <si>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Wykaz przedsięwzięć do WPF Gminy Chojnów na lata 2011-2020</t>
  </si>
  <si>
    <t xml:space="preserve">Załącznik nr 2 do Uchwały Rady Gminy Chojnów nr V/25/2011 z dnia 17-02-2011   </t>
  </si>
  <si>
    <t>Limit 2015</t>
  </si>
  <si>
    <t>2015</t>
  </si>
  <si>
    <t>Dotacja na realizację projektu "Likwidacja obszarów wykluczenia informacyjnego i budowa dolnośląskiej sieci szkieletowej"</t>
  </si>
  <si>
    <t>Budowa ogólnodostępnej strefy rekreacyjno - wypoczynkowej w Budziwojowie</t>
  </si>
  <si>
    <t>Załącznik nr 2 do Uchwały Rady Gminy Chojnów nr XIII/81/2011 z dnia 29 wrzesnia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</si>
</sst>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6" fillId="2" borderId="1" xfId="0" applyFont="1" applyFill="1" applyBorder="1" applyAlignment="1">
      <alignment horizontal="center" vertical="center" wrapText="1"/>
    </xf>
    <xf numFmtId="49" fontId="6" fillId="2" borderId="1" xfId="0" applyFill="1" applyBorder="1" applyAlignment="1">
      <alignment horizontal="center" vertical="center" wrapText="1"/>
    </xf>
    <xf numFmtId="43" fontId="6" fillId="2" borderId="1" xfId="0" applyNumberForma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3" fontId="5" fillId="3" borderId="1" xfId="0" applyNumberFormat="1" applyBorder="1" applyAlignment="1">
      <alignment horizontal="right" vertical="center" wrapText="1"/>
    </xf>
    <xf numFmtId="43" fontId="5" fillId="3" borderId="2" xfId="0" applyNumberFormat="1" applyBorder="1" applyAlignment="1">
      <alignment horizontal="right" vertical="center" wrapText="1"/>
    </xf>
    <xf numFmtId="43" fontId="5" fillId="3" borderId="3" xfId="0" applyNumberFormat="1" applyBorder="1" applyAlignment="1">
      <alignment horizontal="right" vertical="center" wrapText="1"/>
    </xf>
    <xf numFmtId="43" fontId="6" fillId="3" borderId="1" xfId="0" applyNumberFormat="1" applyBorder="1" applyAlignment="1">
      <alignment horizontal="right" vertical="center" wrapText="1"/>
    </xf>
    <xf numFmtId="43" fontId="6" fillId="3" borderId="2" xfId="0" applyNumberFormat="1" applyBorder="1" applyAlignment="1">
      <alignment horizontal="right" vertical="center" wrapText="1"/>
    </xf>
    <xf numFmtId="43" fontId="6" fillId="3" borderId="3" xfId="0" applyNumberFormat="1" applyBorder="1" applyAlignment="1">
      <alignment horizontal="right" vertical="center" wrapText="1"/>
    </xf>
    <xf numFmtId="43" fontId="6" fillId="2" borderId="2" xfId="0" applyNumberForma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right" vertical="center" wrapText="1"/>
    </xf>
    <xf numFmtId="43" fontId="6" fillId="2" borderId="3" xfId="0" applyNumberFormat="1" applyFill="1" applyBorder="1" applyAlignment="1">
      <alignment horizontal="right" vertical="center" wrapText="1"/>
    </xf>
    <xf numFmtId="43" fontId="6" fillId="2" borderId="2" xfId="0" applyNumberFormat="1" applyFont="1" applyFill="1" applyBorder="1" applyAlignment="1">
      <alignment horizontal="right" vertical="center" wrapText="1"/>
    </xf>
    <xf numFmtId="43" fontId="5" fillId="3" borderId="4" xfId="0" applyNumberFormat="1" applyBorder="1" applyAlignment="1">
      <alignment horizontal="right" vertical="center" wrapText="1"/>
    </xf>
    <xf numFmtId="43" fontId="5" fillId="3" borderId="5" xfId="0" applyNumberFormat="1" applyBorder="1" applyAlignment="1">
      <alignment horizontal="right" vertical="center" wrapText="1"/>
    </xf>
    <xf numFmtId="43" fontId="5" fillId="3" borderId="6" xfId="0" applyNumberFormat="1" applyBorder="1" applyAlignment="1">
      <alignment horizontal="right" vertical="center" wrapText="1"/>
    </xf>
    <xf numFmtId="49" fontId="6" fillId="2" borderId="1" xfId="0" applyFont="1" applyFill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7" xfId="0" applyFont="1" applyFill="1" applyBorder="1" applyAlignment="1">
      <alignment horizontal="center" vertical="center" wrapText="1"/>
    </xf>
    <xf numFmtId="49" fontId="6" fillId="2" borderId="8" xfId="0" applyFill="1" applyBorder="1" applyAlignment="1">
      <alignment horizontal="justify" vertical="center" wrapText="1"/>
    </xf>
    <xf numFmtId="49" fontId="6" fillId="2" borderId="1" xfId="0" applyFill="1" applyBorder="1" applyAlignment="1">
      <alignment horizontal="justify" vertical="center" wrapText="1"/>
    </xf>
    <xf numFmtId="49" fontId="6" fillId="2" borderId="9" xfId="0" applyFill="1" applyBorder="1" applyAlignment="1">
      <alignment horizontal="justify" vertical="center" wrapText="1"/>
    </xf>
    <xf numFmtId="49" fontId="6" fillId="2" borderId="10" xfId="0" applyFill="1" applyBorder="1" applyAlignment="1">
      <alignment horizontal="justify" vertical="center" wrapText="1"/>
    </xf>
    <xf numFmtId="49" fontId="6" fillId="2" borderId="2" xfId="0" applyFill="1" applyBorder="1" applyAlignment="1">
      <alignment horizontal="justify" vertical="center" wrapText="1"/>
    </xf>
    <xf numFmtId="49" fontId="6" fillId="2" borderId="9" xfId="0" applyFont="1" applyFill="1" applyBorder="1" applyAlignment="1">
      <alignment horizontal="justify" vertical="center" wrapText="1"/>
    </xf>
    <xf numFmtId="49" fontId="6" fillId="2" borderId="8" xfId="0" applyFont="1" applyFill="1" applyBorder="1" applyAlignment="1">
      <alignment horizontal="justify" vertical="center" wrapText="1"/>
    </xf>
    <xf numFmtId="49" fontId="6" fillId="2" borderId="11" xfId="0" applyFont="1" applyFill="1" applyBorder="1" applyAlignment="1">
      <alignment horizontal="center" vertical="center" wrapText="1"/>
    </xf>
    <xf numFmtId="49" fontId="6" fillId="2" borderId="12" xfId="0" applyFont="1" applyFill="1" applyBorder="1" applyAlignment="1">
      <alignment horizontal="center" vertical="center" wrapText="1"/>
    </xf>
    <xf numFmtId="49" fontId="6" fillId="2" borderId="13" xfId="0" applyFont="1" applyFill="1" applyBorder="1" applyAlignment="1">
      <alignment horizontal="center" vertical="center" wrapText="1"/>
    </xf>
    <xf numFmtId="49" fontId="6" fillId="2" borderId="14" xfId="0" applyFont="1" applyFill="1" applyBorder="1" applyAlignment="1">
      <alignment horizontal="center" vertical="center" wrapText="1"/>
    </xf>
    <xf numFmtId="49" fontId="6" fillId="2" borderId="1" xfId="0" applyFill="1" applyBorder="1" applyAlignment="1">
      <alignment horizontal="center" vertical="center" wrapText="1"/>
    </xf>
    <xf numFmtId="49" fontId="5" fillId="3" borderId="8" xfId="0" applyBorder="1" applyAlignment="1">
      <alignment horizontal="left" vertical="center" wrapText="1"/>
    </xf>
    <xf numFmtId="49" fontId="5" fillId="3" borderId="1" xfId="0" applyBorder="1" applyAlignment="1">
      <alignment horizontal="left" vertical="center" wrapText="1"/>
    </xf>
    <xf numFmtId="49" fontId="6" fillId="3" borderId="8" xfId="0" applyBorder="1" applyAlignment="1">
      <alignment horizontal="left" vertical="center" wrapText="1"/>
    </xf>
    <xf numFmtId="49" fontId="6" fillId="3" borderId="1" xfId="0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6" fillId="2" borderId="15" xfId="0" applyFont="1" applyFill="1" applyBorder="1" applyAlignment="1">
      <alignment horizontal="center" vertical="center" wrapText="1"/>
    </xf>
    <xf numFmtId="49" fontId="6" fillId="2" borderId="1" xfId="0" applyFont="1" applyFill="1" applyBorder="1" applyAlignment="1">
      <alignment horizontal="center" vertical="center" wrapText="1"/>
    </xf>
    <xf numFmtId="49" fontId="6" fillId="2" borderId="16" xfId="0" applyFont="1" applyFill="1" applyBorder="1" applyAlignment="1">
      <alignment horizontal="center" vertical="center" wrapText="1"/>
    </xf>
    <xf numFmtId="49" fontId="6" fillId="2" borderId="3" xfId="0" applyFont="1" applyFill="1" applyBorder="1" applyAlignment="1">
      <alignment horizontal="center" vertical="center" wrapText="1"/>
    </xf>
    <xf numFmtId="49" fontId="6" fillId="2" borderId="17" xfId="0" applyFont="1" applyFill="1" applyBorder="1" applyAlignment="1">
      <alignment horizontal="center" vertical="center" wrapText="1"/>
    </xf>
    <xf numFmtId="49" fontId="6" fillId="2" borderId="2" xfId="0" applyFont="1" applyFill="1" applyBorder="1" applyAlignment="1">
      <alignment horizontal="center" vertical="center" wrapText="1"/>
    </xf>
    <xf numFmtId="49" fontId="6" fillId="2" borderId="15" xfId="0" applyFont="1" applyFill="1" applyBorder="1" applyAlignment="1">
      <alignment horizontal="center" vertical="center" wrapText="1"/>
    </xf>
    <xf numFmtId="49" fontId="6" fillId="2" borderId="8" xfId="0" applyFont="1" applyFill="1" applyBorder="1" applyAlignment="1">
      <alignment horizontal="center" vertical="center" wrapText="1"/>
    </xf>
    <xf numFmtId="49" fontId="6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" borderId="18" xfId="0" applyBorder="1" applyAlignment="1">
      <alignment horizontal="left" vertical="center" wrapText="1"/>
    </xf>
    <xf numFmtId="49" fontId="5" fillId="3" borderId="4" xfId="0" applyBorder="1" applyAlignment="1">
      <alignment horizontal="left" vertical="center" wrapText="1"/>
    </xf>
    <xf numFmtId="49" fontId="6" fillId="3" borderId="9" xfId="0" applyFont="1" applyBorder="1" applyAlignment="1">
      <alignment horizontal="justify" vertical="center" wrapText="1"/>
    </xf>
    <xf numFmtId="49" fontId="6" fillId="3" borderId="10" xfId="0" applyBorder="1" applyAlignment="1">
      <alignment horizontal="justify" vertical="center" wrapText="1"/>
    </xf>
    <xf numFmtId="49" fontId="6" fillId="3" borderId="2" xfId="0" applyBorder="1" applyAlignment="1">
      <alignment horizontal="justify" vertical="center" wrapText="1"/>
    </xf>
    <xf numFmtId="49" fontId="4" fillId="3" borderId="0" xfId="0" applyFont="1" applyBorder="1" applyAlignment="1">
      <alignment horizontal="center" vertical="center" wrapText="1"/>
    </xf>
    <xf numFmtId="49" fontId="4" fillId="3" borderId="0" xfId="0" applyBorder="1" applyAlignment="1">
      <alignment horizontal="center" vertical="center" wrapText="1"/>
    </xf>
    <xf numFmtId="49" fontId="6" fillId="2" borderId="19" xfId="0" applyFont="1" applyFill="1" applyBorder="1" applyAlignment="1">
      <alignment horizontal="center" vertical="center" wrapText="1"/>
    </xf>
    <xf numFmtId="49" fontId="6" fillId="2" borderId="20" xfId="0" applyFont="1" applyFill="1" applyBorder="1" applyAlignment="1">
      <alignment horizontal="center" vertical="center" wrapText="1"/>
    </xf>
    <xf numFmtId="49" fontId="6" fillId="2" borderId="21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10"/>
  <sheetViews>
    <sheetView workbookViewId="0" topLeftCell="A1">
      <selection activeCell="C13" sqref="C13"/>
    </sheetView>
  </sheetViews>
  <sheetFormatPr defaultColWidth="9.33203125" defaultRowHeight="12.75"/>
  <cols>
    <col min="3" max="3" width="20.16015625" style="0" customWidth="1"/>
    <col min="6" max="6" width="29.16015625" style="0" customWidth="1"/>
  </cols>
  <sheetData>
    <row r="6" spans="3:6" ht="12.75">
      <c r="C6" s="4" t="s">
        <v>27</v>
      </c>
      <c r="F6" t="s">
        <v>27</v>
      </c>
    </row>
    <row r="7" spans="3:6" ht="12.75">
      <c r="C7" s="4" t="s">
        <v>30</v>
      </c>
      <c r="F7" t="s">
        <v>30</v>
      </c>
    </row>
    <row r="8" spans="3:6" ht="12.75">
      <c r="C8" s="4" t="s">
        <v>32</v>
      </c>
      <c r="F8" t="s">
        <v>32</v>
      </c>
    </row>
    <row r="9" spans="3:6" ht="12.75">
      <c r="C9" s="4" t="s">
        <v>9</v>
      </c>
      <c r="F9" t="s">
        <v>9</v>
      </c>
    </row>
    <row r="10" spans="3:6" ht="12.75">
      <c r="C10" s="4" t="s">
        <v>23</v>
      </c>
      <c r="F10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workbookViewId="0" topLeftCell="A1">
      <selection activeCell="A3" sqref="A3:U3"/>
    </sheetView>
  </sheetViews>
  <sheetFormatPr defaultColWidth="9.33203125" defaultRowHeight="12.75"/>
  <cols>
    <col min="1" max="2" width="0.4921875" style="0" customWidth="1"/>
    <col min="3" max="3" width="2.5" style="0" customWidth="1"/>
    <col min="4" max="4" width="10.16015625" style="0" customWidth="1"/>
    <col min="5" max="5" width="2.5" style="0" customWidth="1"/>
    <col min="6" max="6" width="3.66015625" style="0" customWidth="1"/>
    <col min="7" max="7" width="10.16015625" style="0" customWidth="1"/>
    <col min="8" max="8" width="2.5" style="0" customWidth="1"/>
    <col min="9" max="9" width="7.5" style="0" customWidth="1"/>
    <col min="10" max="10" width="5" style="0" customWidth="1"/>
    <col min="11" max="11" width="6.5" style="0" customWidth="1"/>
    <col min="12" max="12" width="6.16015625" style="0" customWidth="1"/>
    <col min="13" max="13" width="5.5" style="0" customWidth="1"/>
    <col min="14" max="14" width="8.5" style="0" customWidth="1"/>
    <col min="15" max="15" width="15.33203125" style="0" customWidth="1"/>
    <col min="16" max="17" width="14.16015625" style="0" customWidth="1"/>
    <col min="18" max="18" width="15" style="0" customWidth="1"/>
    <col min="19" max="19" width="14.16015625" style="0" customWidth="1"/>
    <col min="20" max="20" width="14.66015625" style="0" customWidth="1"/>
    <col min="21" max="21" width="16.83203125" style="0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8" t="s">
        <v>43</v>
      </c>
      <c r="O1" s="38"/>
      <c r="P1" s="38"/>
      <c r="Q1" s="38"/>
      <c r="R1" s="38"/>
      <c r="S1" s="38"/>
      <c r="T1" s="38"/>
      <c r="U1" s="38"/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 t="s">
        <v>38</v>
      </c>
      <c r="P2" s="5"/>
      <c r="Q2" s="5"/>
      <c r="R2" s="5"/>
      <c r="S2" s="5"/>
      <c r="T2" s="5"/>
      <c r="U2" s="5"/>
    </row>
    <row r="3" spans="1:21" ht="28.5" customHeight="1">
      <c r="A3" s="54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17" ht="5.2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21" ht="23.25" customHeight="1" thickTop="1">
      <c r="A5" s="21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 t="s">
        <v>1</v>
      </c>
      <c r="L5" s="45"/>
      <c r="M5" s="29" t="s">
        <v>2</v>
      </c>
      <c r="N5" s="30"/>
      <c r="O5" s="56" t="s">
        <v>3</v>
      </c>
      <c r="P5" s="43" t="s">
        <v>4</v>
      </c>
      <c r="Q5" s="39" t="s">
        <v>5</v>
      </c>
      <c r="R5" s="39" t="s">
        <v>20</v>
      </c>
      <c r="S5" s="39" t="s">
        <v>21</v>
      </c>
      <c r="T5" s="39" t="s">
        <v>39</v>
      </c>
      <c r="U5" s="41" t="s">
        <v>22</v>
      </c>
    </row>
    <row r="6" spans="1:21" ht="23.2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1"/>
      <c r="N6" s="32"/>
      <c r="O6" s="57"/>
      <c r="P6" s="44"/>
      <c r="Q6" s="40"/>
      <c r="R6" s="40"/>
      <c r="S6" s="40"/>
      <c r="T6" s="40"/>
      <c r="U6" s="42"/>
    </row>
    <row r="7" spans="1:21" ht="16.5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2" t="s">
        <v>6</v>
      </c>
      <c r="N7" s="2" t="s">
        <v>7</v>
      </c>
      <c r="O7" s="58"/>
      <c r="P7" s="44"/>
      <c r="Q7" s="40"/>
      <c r="R7" s="40"/>
      <c r="S7" s="40"/>
      <c r="T7" s="40"/>
      <c r="U7" s="42"/>
    </row>
    <row r="8" spans="1:21" ht="23.25" customHeight="1">
      <c r="A8" s="34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6">
        <f aca="true" t="shared" si="0" ref="O8:U8">SUM(O9:O10)</f>
        <v>19564790</v>
      </c>
      <c r="P8" s="6">
        <f t="shared" si="0"/>
        <v>5865076</v>
      </c>
      <c r="Q8" s="6">
        <f t="shared" si="0"/>
        <v>7080367</v>
      </c>
      <c r="R8" s="6">
        <f t="shared" si="0"/>
        <v>4138417</v>
      </c>
      <c r="S8" s="6">
        <f t="shared" si="0"/>
        <v>2426447</v>
      </c>
      <c r="T8" s="6">
        <f>SUM(T9:T10)</f>
        <v>54483</v>
      </c>
      <c r="U8" s="8">
        <f t="shared" si="0"/>
        <v>19564790</v>
      </c>
    </row>
    <row r="9" spans="1:21" ht="23.25" customHeight="1">
      <c r="A9" s="34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6" t="s">
        <v>9</v>
      </c>
      <c r="P9" s="7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8" t="s">
        <v>9</v>
      </c>
    </row>
    <row r="10" spans="1:21" ht="23.25" customHeight="1">
      <c r="A10" s="34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6">
        <f aca="true" t="shared" si="1" ref="O10:U10">O13</f>
        <v>19564790</v>
      </c>
      <c r="P10" s="6">
        <f t="shared" si="1"/>
        <v>5865076</v>
      </c>
      <c r="Q10" s="6">
        <f t="shared" si="1"/>
        <v>7080367</v>
      </c>
      <c r="R10" s="6">
        <f t="shared" si="1"/>
        <v>4138417</v>
      </c>
      <c r="S10" s="6">
        <f t="shared" si="1"/>
        <v>2426447</v>
      </c>
      <c r="T10" s="6">
        <f>T13</f>
        <v>54483</v>
      </c>
      <c r="U10" s="8">
        <f t="shared" si="1"/>
        <v>19564790</v>
      </c>
    </row>
    <row r="11" spans="1:21" ht="23.25" customHeight="1">
      <c r="A11" s="36" t="s">
        <v>12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9">
        <f aca="true" t="shared" si="2" ref="O11:U11">SUM(O12:O13)</f>
        <v>19564790</v>
      </c>
      <c r="P11" s="9">
        <f t="shared" si="2"/>
        <v>5865076</v>
      </c>
      <c r="Q11" s="9">
        <f t="shared" si="2"/>
        <v>7080367</v>
      </c>
      <c r="R11" s="9">
        <f t="shared" si="2"/>
        <v>4138417</v>
      </c>
      <c r="S11" s="9">
        <f t="shared" si="2"/>
        <v>2426447</v>
      </c>
      <c r="T11" s="9">
        <f>SUM(T12:T13)</f>
        <v>54483</v>
      </c>
      <c r="U11" s="11">
        <f t="shared" si="2"/>
        <v>19564790</v>
      </c>
    </row>
    <row r="12" spans="1:21" ht="23.25" customHeight="1">
      <c r="A12" s="34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6" t="s">
        <v>9</v>
      </c>
      <c r="P12" s="7" t="s">
        <v>9</v>
      </c>
      <c r="Q12" s="6" t="s">
        <v>9</v>
      </c>
      <c r="R12" s="6" t="s">
        <v>9</v>
      </c>
      <c r="S12" s="6" t="s">
        <v>9</v>
      </c>
      <c r="T12" s="6" t="s">
        <v>9</v>
      </c>
      <c r="U12" s="8" t="s">
        <v>9</v>
      </c>
    </row>
    <row r="13" spans="1:21" ht="23.25" customHeight="1">
      <c r="A13" s="34" t="s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6">
        <f aca="true" t="shared" si="3" ref="O13:U13">O14+O17+O20</f>
        <v>19564790</v>
      </c>
      <c r="P13" s="6">
        <f t="shared" si="3"/>
        <v>5865076</v>
      </c>
      <c r="Q13" s="6">
        <f t="shared" si="3"/>
        <v>7080367</v>
      </c>
      <c r="R13" s="6">
        <f t="shared" si="3"/>
        <v>4138417</v>
      </c>
      <c r="S13" s="6">
        <f t="shared" si="3"/>
        <v>2426447</v>
      </c>
      <c r="T13" s="6">
        <f>T14+T17+T20</f>
        <v>54483</v>
      </c>
      <c r="U13" s="8">
        <f t="shared" si="3"/>
        <v>19564790</v>
      </c>
    </row>
    <row r="14" spans="1:21" ht="23.25" customHeight="1">
      <c r="A14" s="36" t="s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9" t="s">
        <v>9</v>
      </c>
      <c r="P14" s="10" t="s">
        <v>9</v>
      </c>
      <c r="Q14" s="9" t="s">
        <v>9</v>
      </c>
      <c r="R14" s="9" t="s">
        <v>9</v>
      </c>
      <c r="S14" s="9" t="s">
        <v>9</v>
      </c>
      <c r="T14" s="9" t="s">
        <v>9</v>
      </c>
      <c r="U14" s="11" t="s">
        <v>9</v>
      </c>
    </row>
    <row r="15" spans="1:21" ht="23.25" customHeight="1">
      <c r="A15" s="34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6" t="s">
        <v>9</v>
      </c>
      <c r="P15" s="7" t="s">
        <v>9</v>
      </c>
      <c r="Q15" s="6" t="s">
        <v>9</v>
      </c>
      <c r="R15" s="6" t="s">
        <v>9</v>
      </c>
      <c r="S15" s="6" t="s">
        <v>9</v>
      </c>
      <c r="T15" s="6" t="s">
        <v>9</v>
      </c>
      <c r="U15" s="8" t="s">
        <v>9</v>
      </c>
    </row>
    <row r="16" spans="1:21" ht="23.25" customHeight="1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" t="s">
        <v>9</v>
      </c>
      <c r="P16" s="7" t="s">
        <v>9</v>
      </c>
      <c r="Q16" s="6" t="s">
        <v>9</v>
      </c>
      <c r="R16" s="6" t="s">
        <v>9</v>
      </c>
      <c r="S16" s="6" t="s">
        <v>9</v>
      </c>
      <c r="T16" s="6" t="s">
        <v>9</v>
      </c>
      <c r="U16" s="8" t="s">
        <v>9</v>
      </c>
    </row>
    <row r="17" spans="1:21" ht="23.25" customHeight="1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9" t="s">
        <v>9</v>
      </c>
      <c r="P17" s="10" t="s">
        <v>9</v>
      </c>
      <c r="Q17" s="9" t="s">
        <v>9</v>
      </c>
      <c r="R17" s="9" t="s">
        <v>9</v>
      </c>
      <c r="S17" s="9" t="s">
        <v>9</v>
      </c>
      <c r="T17" s="9" t="s">
        <v>9</v>
      </c>
      <c r="U17" s="11" t="s">
        <v>9</v>
      </c>
    </row>
    <row r="18" spans="1:21" ht="23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" t="s">
        <v>9</v>
      </c>
      <c r="P18" s="7" t="s">
        <v>9</v>
      </c>
      <c r="Q18" s="6" t="s">
        <v>9</v>
      </c>
      <c r="R18" s="6" t="s">
        <v>9</v>
      </c>
      <c r="S18" s="6" t="s">
        <v>9</v>
      </c>
      <c r="T18" s="6" t="s">
        <v>9</v>
      </c>
      <c r="U18" s="8" t="s">
        <v>9</v>
      </c>
    </row>
    <row r="19" spans="1:21" ht="23.25" customHeight="1">
      <c r="A19" s="34" t="s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6" t="s">
        <v>9</v>
      </c>
      <c r="P19" s="7" t="s">
        <v>9</v>
      </c>
      <c r="Q19" s="6" t="s">
        <v>9</v>
      </c>
      <c r="R19" s="6" t="s">
        <v>9</v>
      </c>
      <c r="S19" s="6" t="s">
        <v>9</v>
      </c>
      <c r="T19" s="6" t="s">
        <v>9</v>
      </c>
      <c r="U19" s="8" t="s">
        <v>9</v>
      </c>
    </row>
    <row r="20" spans="1:21" ht="23.25" customHeight="1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9">
        <f aca="true" t="shared" si="4" ref="O20:U20">O21+O22</f>
        <v>19564790</v>
      </c>
      <c r="P20" s="9">
        <f t="shared" si="4"/>
        <v>5865076</v>
      </c>
      <c r="Q20" s="9">
        <f t="shared" si="4"/>
        <v>7080367</v>
      </c>
      <c r="R20" s="9">
        <f t="shared" si="4"/>
        <v>4138417</v>
      </c>
      <c r="S20" s="9">
        <f t="shared" si="4"/>
        <v>2426447</v>
      </c>
      <c r="T20" s="9">
        <f>T21+T22</f>
        <v>54483</v>
      </c>
      <c r="U20" s="11">
        <f t="shared" si="4"/>
        <v>19564790</v>
      </c>
    </row>
    <row r="21" spans="1:21" ht="23.25" customHeight="1">
      <c r="A21" s="34" t="s">
        <v>10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6" t="s">
        <v>9</v>
      </c>
      <c r="P21" s="7" t="s">
        <v>9</v>
      </c>
      <c r="Q21" s="6" t="s">
        <v>9</v>
      </c>
      <c r="R21" s="6" t="s">
        <v>9</v>
      </c>
      <c r="S21" s="6" t="s">
        <v>9</v>
      </c>
      <c r="T21" s="6" t="s">
        <v>9</v>
      </c>
      <c r="U21" s="8" t="s">
        <v>9</v>
      </c>
    </row>
    <row r="22" spans="1:21" ht="23.25" customHeight="1">
      <c r="A22" s="34" t="s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6">
        <f aca="true" t="shared" si="5" ref="O22:U22">SUM(O23:O30)</f>
        <v>19564790</v>
      </c>
      <c r="P22" s="6">
        <f t="shared" si="5"/>
        <v>5865076</v>
      </c>
      <c r="Q22" s="6">
        <f t="shared" si="5"/>
        <v>7080367</v>
      </c>
      <c r="R22" s="6">
        <f t="shared" si="5"/>
        <v>4138417</v>
      </c>
      <c r="S22" s="6">
        <f t="shared" si="5"/>
        <v>2426447</v>
      </c>
      <c r="T22" s="6">
        <f t="shared" si="5"/>
        <v>54483</v>
      </c>
      <c r="U22" s="8">
        <f t="shared" si="5"/>
        <v>19564790</v>
      </c>
    </row>
    <row r="23" spans="1:21" ht="39.75" customHeight="1">
      <c r="A23" s="28" t="s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33" t="s">
        <v>17</v>
      </c>
      <c r="L23" s="33"/>
      <c r="M23" s="3" t="s">
        <v>18</v>
      </c>
      <c r="N23" s="3" t="s">
        <v>19</v>
      </c>
      <c r="O23" s="4">
        <f>SUM(P23:S23)</f>
        <v>3500000</v>
      </c>
      <c r="P23" s="12">
        <v>0</v>
      </c>
      <c r="Q23" s="4">
        <v>0</v>
      </c>
      <c r="R23" s="4">
        <v>2600000</v>
      </c>
      <c r="S23" s="13">
        <v>900000</v>
      </c>
      <c r="T23" s="13">
        <v>0</v>
      </c>
      <c r="U23" s="14">
        <f>SUM(P23:S23)</f>
        <v>3500000</v>
      </c>
    </row>
    <row r="24" spans="1:21" ht="47.25" customHeight="1">
      <c r="A24" s="22" t="s">
        <v>24</v>
      </c>
      <c r="B24" s="23"/>
      <c r="C24" s="23"/>
      <c r="D24" s="23"/>
      <c r="E24" s="23"/>
      <c r="F24" s="23"/>
      <c r="G24" s="23"/>
      <c r="H24" s="23"/>
      <c r="I24" s="23"/>
      <c r="J24" s="23"/>
      <c r="K24" s="33" t="s">
        <v>17</v>
      </c>
      <c r="L24" s="33"/>
      <c r="M24" s="3" t="s">
        <v>25</v>
      </c>
      <c r="N24" s="3" t="s">
        <v>26</v>
      </c>
      <c r="O24" s="4">
        <f aca="true" t="shared" si="6" ref="O24:O29">SUM(P24:S24)</f>
        <v>1700000</v>
      </c>
      <c r="P24" s="12">
        <v>700000</v>
      </c>
      <c r="Q24" s="4">
        <v>1000000</v>
      </c>
      <c r="R24" s="4" t="s">
        <v>9</v>
      </c>
      <c r="S24" s="4" t="s">
        <v>9</v>
      </c>
      <c r="T24" s="4" t="s">
        <v>9</v>
      </c>
      <c r="U24" s="14">
        <f aca="true" t="shared" si="7" ref="U24:U29">SUM(P24:S24)</f>
        <v>1700000</v>
      </c>
    </row>
    <row r="25" spans="1:21" ht="33" customHeight="1">
      <c r="A25" s="22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33" t="s">
        <v>17</v>
      </c>
      <c r="L25" s="33"/>
      <c r="M25" s="3" t="s">
        <v>29</v>
      </c>
      <c r="N25" s="3" t="s">
        <v>26</v>
      </c>
      <c r="O25" s="4">
        <f>SUM(P25:S25)</f>
        <v>4300000</v>
      </c>
      <c r="P25" s="12">
        <v>2290000</v>
      </c>
      <c r="Q25" s="4">
        <v>2010000</v>
      </c>
      <c r="R25" s="4" t="s">
        <v>9</v>
      </c>
      <c r="S25" s="4" t="s">
        <v>9</v>
      </c>
      <c r="T25" s="4" t="s">
        <v>9</v>
      </c>
      <c r="U25" s="14">
        <f t="shared" si="7"/>
        <v>4300000</v>
      </c>
    </row>
    <row r="26" spans="1:21" ht="34.5" customHeight="1">
      <c r="A26" s="22" t="s">
        <v>31</v>
      </c>
      <c r="B26" s="23"/>
      <c r="C26" s="23"/>
      <c r="D26" s="23"/>
      <c r="E26" s="23"/>
      <c r="F26" s="23"/>
      <c r="G26" s="23"/>
      <c r="H26" s="23"/>
      <c r="I26" s="23"/>
      <c r="J26" s="23"/>
      <c r="K26" s="33" t="s">
        <v>17</v>
      </c>
      <c r="L26" s="33"/>
      <c r="M26" s="3" t="s">
        <v>25</v>
      </c>
      <c r="N26" s="3" t="s">
        <v>19</v>
      </c>
      <c r="O26" s="4">
        <f t="shared" si="6"/>
        <v>3000000</v>
      </c>
      <c r="P26" s="15">
        <v>60000</v>
      </c>
      <c r="Q26" s="4">
        <v>60000</v>
      </c>
      <c r="R26" s="4">
        <v>1440000</v>
      </c>
      <c r="S26" s="4">
        <v>1440000</v>
      </c>
      <c r="T26" s="4">
        <v>0</v>
      </c>
      <c r="U26" s="14">
        <f t="shared" si="7"/>
        <v>3000000</v>
      </c>
    </row>
    <row r="27" spans="1:21" ht="32.25" customHeight="1">
      <c r="A27" s="27" t="s">
        <v>42</v>
      </c>
      <c r="B27" s="25"/>
      <c r="C27" s="25"/>
      <c r="D27" s="25"/>
      <c r="E27" s="25"/>
      <c r="F27" s="25"/>
      <c r="G27" s="25"/>
      <c r="H27" s="25"/>
      <c r="I27" s="25"/>
      <c r="J27" s="26"/>
      <c r="K27" s="33" t="s">
        <v>17</v>
      </c>
      <c r="L27" s="33"/>
      <c r="M27" s="3" t="s">
        <v>25</v>
      </c>
      <c r="N27" s="3" t="s">
        <v>26</v>
      </c>
      <c r="O27" s="4">
        <f t="shared" si="6"/>
        <v>500000</v>
      </c>
      <c r="P27" s="15">
        <v>0</v>
      </c>
      <c r="Q27" s="4">
        <v>500000</v>
      </c>
      <c r="R27" s="4">
        <v>0</v>
      </c>
      <c r="S27" s="4">
        <v>0</v>
      </c>
      <c r="T27" s="4">
        <v>0</v>
      </c>
      <c r="U27" s="14">
        <f t="shared" si="7"/>
        <v>500000</v>
      </c>
    </row>
    <row r="28" spans="1:21" ht="72.75" customHeight="1">
      <c r="A28" s="24" t="s">
        <v>33</v>
      </c>
      <c r="B28" s="25"/>
      <c r="C28" s="25"/>
      <c r="D28" s="25"/>
      <c r="E28" s="25"/>
      <c r="F28" s="25"/>
      <c r="G28" s="25"/>
      <c r="H28" s="25"/>
      <c r="I28" s="25"/>
      <c r="J28" s="26"/>
      <c r="K28" s="33" t="s">
        <v>17</v>
      </c>
      <c r="L28" s="33"/>
      <c r="M28" s="3" t="s">
        <v>29</v>
      </c>
      <c r="N28" s="3" t="s">
        <v>25</v>
      </c>
      <c r="O28" s="4">
        <f t="shared" si="6"/>
        <v>415076</v>
      </c>
      <c r="P28" s="12">
        <v>415076</v>
      </c>
      <c r="Q28" s="4" t="s">
        <v>9</v>
      </c>
      <c r="R28" s="4" t="s">
        <v>9</v>
      </c>
      <c r="S28" s="4" t="s">
        <v>9</v>
      </c>
      <c r="T28" s="4" t="s">
        <v>9</v>
      </c>
      <c r="U28" s="14">
        <f t="shared" si="7"/>
        <v>415076</v>
      </c>
    </row>
    <row r="29" spans="1:21" ht="34.5" customHeight="1">
      <c r="A29" s="22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33" t="s">
        <v>17</v>
      </c>
      <c r="L29" s="33"/>
      <c r="M29" s="3" t="s">
        <v>25</v>
      </c>
      <c r="N29" s="3" t="s">
        <v>26</v>
      </c>
      <c r="O29" s="4">
        <f t="shared" si="6"/>
        <v>5900000</v>
      </c>
      <c r="P29" s="12">
        <v>2400000</v>
      </c>
      <c r="Q29" s="4">
        <v>3500000</v>
      </c>
      <c r="R29" s="4" t="s">
        <v>9</v>
      </c>
      <c r="S29" s="4" t="s">
        <v>9</v>
      </c>
      <c r="T29" s="4" t="s">
        <v>9</v>
      </c>
      <c r="U29" s="14">
        <f t="shared" si="7"/>
        <v>5900000</v>
      </c>
    </row>
    <row r="30" spans="1:21" ht="36.75" customHeight="1">
      <c r="A30" s="28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33" t="s">
        <v>17</v>
      </c>
      <c r="L30" s="33"/>
      <c r="M30" s="3" t="s">
        <v>25</v>
      </c>
      <c r="N30" s="19" t="s">
        <v>40</v>
      </c>
      <c r="O30" s="4">
        <f>SUM(P30:T30)</f>
        <v>249714</v>
      </c>
      <c r="P30" s="12">
        <v>0</v>
      </c>
      <c r="Q30" s="4">
        <v>10367</v>
      </c>
      <c r="R30" s="4">
        <v>98417</v>
      </c>
      <c r="S30" s="4">
        <v>86447</v>
      </c>
      <c r="T30" s="4">
        <v>54483</v>
      </c>
      <c r="U30" s="14">
        <f>SUM(P30:T30)</f>
        <v>249714</v>
      </c>
    </row>
    <row r="31" spans="1:21" ht="37.5" customHeight="1">
      <c r="A31" s="51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9" t="s">
        <v>9</v>
      </c>
      <c r="P31" s="10" t="s">
        <v>9</v>
      </c>
      <c r="Q31" s="9" t="s">
        <v>9</v>
      </c>
      <c r="R31" s="9" t="s">
        <v>9</v>
      </c>
      <c r="S31" s="9" t="s">
        <v>9</v>
      </c>
      <c r="T31" s="9" t="s">
        <v>9</v>
      </c>
      <c r="U31" s="11" t="s">
        <v>9</v>
      </c>
    </row>
    <row r="32" spans="1:21" ht="23.25" customHeight="1">
      <c r="A32" s="34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6" t="s">
        <v>9</v>
      </c>
      <c r="P32" s="7" t="s">
        <v>9</v>
      </c>
      <c r="Q32" s="6" t="s">
        <v>9</v>
      </c>
      <c r="R32" s="6" t="s">
        <v>9</v>
      </c>
      <c r="S32" s="6" t="s">
        <v>9</v>
      </c>
      <c r="T32" s="6" t="s">
        <v>9</v>
      </c>
      <c r="U32" s="8" t="s">
        <v>9</v>
      </c>
    </row>
    <row r="33" spans="1:21" ht="23.25" customHeight="1">
      <c r="A33" s="34" t="s">
        <v>11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6" t="s">
        <v>9</v>
      </c>
      <c r="P33" s="7" t="s">
        <v>9</v>
      </c>
      <c r="Q33" s="6" t="s">
        <v>9</v>
      </c>
      <c r="R33" s="6" t="s">
        <v>9</v>
      </c>
      <c r="S33" s="6" t="s">
        <v>9</v>
      </c>
      <c r="T33" s="6" t="s">
        <v>9</v>
      </c>
      <c r="U33" s="8" t="s">
        <v>9</v>
      </c>
    </row>
    <row r="34" spans="1:21" ht="23.25" customHeight="1">
      <c r="A34" s="36" t="s">
        <v>36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9" t="s">
        <v>9</v>
      </c>
      <c r="P34" s="10" t="s">
        <v>9</v>
      </c>
      <c r="Q34" s="9" t="s">
        <v>9</v>
      </c>
      <c r="R34" s="9" t="s">
        <v>9</v>
      </c>
      <c r="S34" s="9" t="s">
        <v>9</v>
      </c>
      <c r="T34" s="9" t="s">
        <v>9</v>
      </c>
      <c r="U34" s="11" t="s">
        <v>9</v>
      </c>
    </row>
    <row r="35" spans="1:21" ht="23.25" customHeight="1" thickBot="1">
      <c r="A35" s="49" t="s">
        <v>10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6" t="s">
        <v>9</v>
      </c>
      <c r="P35" s="17" t="s">
        <v>9</v>
      </c>
      <c r="Q35" s="16" t="s">
        <v>9</v>
      </c>
      <c r="R35" s="16" t="s">
        <v>9</v>
      </c>
      <c r="S35" s="16" t="s">
        <v>9</v>
      </c>
      <c r="T35" s="16" t="s">
        <v>9</v>
      </c>
      <c r="U35" s="18" t="s">
        <v>9</v>
      </c>
    </row>
    <row r="36" spans="1:17" ht="22.5" customHeight="1" thickTop="1">
      <c r="A36" s="4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6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5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mergeCells count="52">
    <mergeCell ref="K29:L29"/>
    <mergeCell ref="O5:O7"/>
    <mergeCell ref="A30:J30"/>
    <mergeCell ref="K30:L30"/>
    <mergeCell ref="T5:T7"/>
    <mergeCell ref="A13:N13"/>
    <mergeCell ref="A12:N12"/>
    <mergeCell ref="A17:N17"/>
    <mergeCell ref="A16:N16"/>
    <mergeCell ref="A15:N15"/>
    <mergeCell ref="A14:N14"/>
    <mergeCell ref="A11:N11"/>
    <mergeCell ref="A10:N10"/>
    <mergeCell ref="A9:N9"/>
    <mergeCell ref="A8:N8"/>
    <mergeCell ref="K28:L28"/>
    <mergeCell ref="K26:L26"/>
    <mergeCell ref="K25:L25"/>
    <mergeCell ref="K27:L27"/>
    <mergeCell ref="A34:N34"/>
    <mergeCell ref="A33:N33"/>
    <mergeCell ref="A32:N32"/>
    <mergeCell ref="A31:N31"/>
    <mergeCell ref="A38:Q38"/>
    <mergeCell ref="A36:Q36"/>
    <mergeCell ref="A37:Q37"/>
    <mergeCell ref="A35:N35"/>
    <mergeCell ref="N1:U1"/>
    <mergeCell ref="R5:R7"/>
    <mergeCell ref="S5:S7"/>
    <mergeCell ref="U5:U7"/>
    <mergeCell ref="P5:P7"/>
    <mergeCell ref="Q5:Q7"/>
    <mergeCell ref="A4:Q4"/>
    <mergeCell ref="A5:J7"/>
    <mergeCell ref="K5:L7"/>
    <mergeCell ref="A3:U3"/>
    <mergeCell ref="A23:J23"/>
    <mergeCell ref="A24:J24"/>
    <mergeCell ref="M5:N6"/>
    <mergeCell ref="K24:L24"/>
    <mergeCell ref="K23:L23"/>
    <mergeCell ref="A22:N22"/>
    <mergeCell ref="A21:N21"/>
    <mergeCell ref="A20:N20"/>
    <mergeCell ref="A19:N19"/>
    <mergeCell ref="A18:N18"/>
    <mergeCell ref="A25:J25"/>
    <mergeCell ref="A26:J26"/>
    <mergeCell ref="A28:J28"/>
    <mergeCell ref="A29:J29"/>
    <mergeCell ref="A27:J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2011-10-04T10:48:24Z</cp:lastPrinted>
  <dcterms:created xsi:type="dcterms:W3CDTF">2011-04-19T17:03:07Z</dcterms:created>
  <dcterms:modified xsi:type="dcterms:W3CDTF">2011-10-04T10:48:27Z</dcterms:modified>
  <cp:category/>
  <cp:version/>
  <cp:contentType/>
  <cp:contentStatus/>
</cp:coreProperties>
</file>