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75" windowHeight="5895" tabRatio="936" activeTab="5"/>
  </bookViews>
  <sheets>
    <sheet name="Załącznik nr 1" sheetId="1" r:id="rId1"/>
    <sheet name="załącznik nr 2" sheetId="2" r:id="rId2"/>
    <sheet name="załącznik nr 3" sheetId="3" r:id="rId3"/>
    <sheet name="załącznik nr 4" sheetId="4" r:id="rId4"/>
    <sheet name="załącznik nr 5" sheetId="5" r:id="rId5"/>
    <sheet name="załącznik nr 6" sheetId="6" r:id="rId6"/>
  </sheets>
  <definedNames/>
  <calcPr fullCalcOnLoad="1"/>
</workbook>
</file>

<file path=xl/sharedStrings.xml><?xml version="1.0" encoding="utf-8"?>
<sst xmlns="http://schemas.openxmlformats.org/spreadsheetml/2006/main" count="439" uniqueCount="219">
  <si>
    <t>Załącznik Nr 1 do Uchwały Rady Gminy Chojnów</t>
  </si>
  <si>
    <t>DOCHODY</t>
  </si>
  <si>
    <t>Dział</t>
  </si>
  <si>
    <t>Rozdział</t>
  </si>
  <si>
    <t>Paragraf</t>
  </si>
  <si>
    <t>Treść</t>
  </si>
  <si>
    <t>Zmniejszenia</t>
  </si>
  <si>
    <t>Zwiększenia</t>
  </si>
  <si>
    <t>Rolnictwo i łowiectwo</t>
  </si>
  <si>
    <t>Infrastruktura wodociągowa i sanitacyjna wsi</t>
  </si>
  <si>
    <t>Wpływy z różnych dochodów</t>
  </si>
  <si>
    <t>Gospodarka mieszkaniowa</t>
  </si>
  <si>
    <t>Gospodarka gruntami i nieruchomościami</t>
  </si>
  <si>
    <t>Pozostałe odsetki</t>
  </si>
  <si>
    <t>Pozostała działalność</t>
  </si>
  <si>
    <t>Administracja publiczna</t>
  </si>
  <si>
    <t>Urzędy gmin (miast i miast na prawach powiatu)</t>
  </si>
  <si>
    <t>Wpływy z usług</t>
  </si>
  <si>
    <t>Otrzymane spadki, zapisy i darowizny w postaci pieniężnej</t>
  </si>
  <si>
    <t>Podatek rolny</t>
  </si>
  <si>
    <t>Wpływy z różnych opłat</t>
  </si>
  <si>
    <t>Podatek od środków transportowych</t>
  </si>
  <si>
    <t>Odsetki od nieterminowych wpłat z tytułu podatków i opłat</t>
  </si>
  <si>
    <t>Różne rozliczenia</t>
  </si>
  <si>
    <t>Różne rozliczenia finansowe</t>
  </si>
  <si>
    <t>Pomoc społeczna</t>
  </si>
  <si>
    <t>Razem</t>
  </si>
  <si>
    <t>Przychody z zaciągniętych pożyczek i kredytów na rynku krajowym</t>
  </si>
  <si>
    <t>RAZEM</t>
  </si>
  <si>
    <t>Wpływy z tytułu przekształcenia prawa użytkowania wieczystego przysługującego osobom fizycznym w prawo własności</t>
  </si>
  <si>
    <t>Dochody od osób prawnych, od osób fizycznych i od innych jednostek nieposiadających osobowości prawnej oraz wydatki związane z ich poborem</t>
  </si>
  <si>
    <t>Wpływy z podatku rolnego, podatku leśnego, podatku od spadków i darowizn, podatku od czynności cywilnoprawnych oraz podatków i opłat lokalnych od osób fizycznych</t>
  </si>
  <si>
    <t>Świadczenia rodzinne, zaliczka alimentacyjna oraz składki na ubezpieczenia emerytalne i rentowe z ubezpieczenia społecznego</t>
  </si>
  <si>
    <t>Dochody jednostek samorządu terytorialnego związane z realizacją zadań z zakresu administracji rządowej  oraz innych zadań zleconych ustawami</t>
  </si>
  <si>
    <t xml:space="preserve">PRZYCHODY I WYDATKI </t>
  </si>
  <si>
    <t>GMINNEGO FUNDUSZU OCHRONY ŚRODOWISKA</t>
  </si>
  <si>
    <t>w zł.</t>
  </si>
  <si>
    <t>DZIAŁ</t>
  </si>
  <si>
    <t>ROZDZIAŁ</t>
  </si>
  <si>
    <t>§</t>
  </si>
  <si>
    <t>WYSZCZEGÓLNIENIE</t>
  </si>
  <si>
    <t>PRZYCHODY</t>
  </si>
  <si>
    <t>ROZCHODY</t>
  </si>
  <si>
    <t>Stan środków obrotowych na początek roku</t>
  </si>
  <si>
    <t>Gospodarka komunalna i ochrona środowiska</t>
  </si>
  <si>
    <t>900</t>
  </si>
  <si>
    <t>90011</t>
  </si>
  <si>
    <t>Fundusz ochrony środowiska i gospodarki wodnej</t>
  </si>
  <si>
    <t>0690</t>
  </si>
  <si>
    <t>WYDATKI</t>
  </si>
  <si>
    <t>4270</t>
  </si>
  <si>
    <t>Zakup usług remontowych</t>
  </si>
  <si>
    <t>6110</t>
  </si>
  <si>
    <t>Wydatki inwestycyjne funduszy celowych</t>
  </si>
  <si>
    <t>OGÓŁEM</t>
  </si>
  <si>
    <t>Przychody</t>
  </si>
  <si>
    <t>Opłaty i kary za gospodarcze korzystanie ze środowiska</t>
  </si>
  <si>
    <t>Wydatki</t>
  </si>
  <si>
    <t>zadania inwestycyjne:</t>
  </si>
  <si>
    <t>*</t>
  </si>
  <si>
    <t>zadania bieżące:</t>
  </si>
  <si>
    <r>
      <t xml:space="preserve">Remont studni Stacji Uzdatniania Wody w miejscowości Okmiany I - </t>
    </r>
    <r>
      <rPr>
        <b/>
        <sz val="10"/>
        <rFont val="Arial"/>
        <family val="2"/>
      </rPr>
      <t>8.000,-</t>
    </r>
  </si>
  <si>
    <t xml:space="preserve">DOTACJA PODMIOTOWA I INWESTYCYJNA Z BUDŻETU DLA INSTYTUCJI KULTURY - BIBLIOTEKI </t>
  </si>
  <si>
    <t>LP</t>
  </si>
  <si>
    <t>TREŚĆ</t>
  </si>
  <si>
    <t>KWOTA</t>
  </si>
  <si>
    <t>1.</t>
  </si>
  <si>
    <t>WYNAGRODZENIA I POCHODNE</t>
  </si>
  <si>
    <t>2.</t>
  </si>
  <si>
    <t>ZAKUP MATERIAŁÓW I WYPOSAŻENIA</t>
  </si>
  <si>
    <t>3.</t>
  </si>
  <si>
    <t>ZAKUP POMOCY NAUKOWYCH I DYDAKTYCZNYCH</t>
  </si>
  <si>
    <t>4.</t>
  </si>
  <si>
    <t>ZAKUP USŁUG REMONTOWYCH I POZOSTAŁYCH</t>
  </si>
  <si>
    <t>5.</t>
  </si>
  <si>
    <t>USŁUGI TELEKOMUNIKACYJNE I POCZTOWE</t>
  </si>
  <si>
    <t>6.</t>
  </si>
  <si>
    <t>ZAKUP ENERGII</t>
  </si>
  <si>
    <t>7.</t>
  </si>
  <si>
    <t>PODRÓŻE SŁUŻBOWE KRAJOWE</t>
  </si>
  <si>
    <t>8.</t>
  </si>
  <si>
    <t>ODPIS NA ZAKŁADOWY FUNDUSZ ŚWIADCZEŃ SOCJALNYCH</t>
  </si>
  <si>
    <t>9.</t>
  </si>
  <si>
    <t>PODATEK OD NIERUCHOMOŚCI</t>
  </si>
  <si>
    <t>WYKONANIE DOKUMENTACJI TECHNICZNEJ BUDOWY PUNKTU BIBLIOTECZNEGO Z ZAPLECZEM SZKOLENIOWO - WARSZTATOWYM</t>
  </si>
  <si>
    <t>Załacznik nr 14 do Uchwały Nr XV/99/2007</t>
  </si>
  <si>
    <t>z dnia 17 grudnia 2007</t>
  </si>
  <si>
    <t>LIMITY WYDATKÓW NA WIELOLETNIE PROGRAMY INWESTYCYJNE NA LATA 2008-2010</t>
  </si>
  <si>
    <t>Przewidywany termin realizacji</t>
  </si>
  <si>
    <t>Nazwa zadania  (inwestycji)</t>
  </si>
  <si>
    <t>Wartość kosztorys. Inwestycji</t>
  </si>
  <si>
    <t xml:space="preserve">Finansowanie zadania </t>
  </si>
  <si>
    <t>Budżet gminy</t>
  </si>
  <si>
    <t>Inne środki</t>
  </si>
  <si>
    <t>Fundusze strukturalne</t>
  </si>
  <si>
    <t>Kredyty,  pożyczki</t>
  </si>
  <si>
    <t>WODOCIĄGOWANIE</t>
  </si>
  <si>
    <t>Budowa wodociągu zbiorowego dla wsi Dzwonów - Strupice Etap II</t>
  </si>
  <si>
    <t>Budowa wodociągu zbiorowego we wsi Budziwojów etap I</t>
  </si>
  <si>
    <t>Budowa SUW Okmiany II etap I</t>
  </si>
  <si>
    <t>x</t>
  </si>
  <si>
    <t>Budowa SUW Okmiany etap II</t>
  </si>
  <si>
    <t>DROGI</t>
  </si>
  <si>
    <t xml:space="preserve">Budowa drogi na terenie przeznaczonym pod rozwój gospodarczy (TAG) w Okmianach </t>
  </si>
  <si>
    <t>Budowa chodnika w miejscowości Okmiany – „Bezpieczny uczeń - bezpieczny  mieszkaniec”</t>
  </si>
  <si>
    <t>Remont drogi gminnej w miejscowości Krzywa</t>
  </si>
  <si>
    <t>Remont drogi gminnej we wsi Michów</t>
  </si>
  <si>
    <t>Wykonanie dokumentacji technicznej budowy drogi gminnej Kolonia - Biała</t>
  </si>
  <si>
    <t>Wykonanie dokumentacji technicznej przebudowy mostu na rzece Czarna Woda w Rokitkach</t>
  </si>
  <si>
    <t>BUDOWNICTWO</t>
  </si>
  <si>
    <t>Budowa sali sportowej przy Szkole Podstawowej w  Krzywej 52</t>
  </si>
  <si>
    <t>Wyposażenie boiska sportowego w zaplecze kontenerowe socjalne we wsi Konradówka</t>
  </si>
  <si>
    <t>Budowa dwóch socjalnych budynków mieszkalnych 12-to rodzinnych wraz z przyłączami: wody, kanalizacji sanitarnej i energii elektrycznej - wykonanie dwóch segmentów</t>
  </si>
  <si>
    <t>KANALIZACJA</t>
  </si>
  <si>
    <t>Wykonanie projektu budowlanego i wykonawczego budowy sieci kanalizacji sanitarnej dla wsi: Zamienice etap I, Rokitki etap II, Czernikowice-Jaroszówka etap III, Biała etap IV wraz z oczyszczalnią ścieków w Zamienicach etap V oraz z pełnieniem nadzoru autorskiego podczas realizacji ww. inwestycji</t>
  </si>
  <si>
    <t xml:space="preserve">Budowa sieci kanalizacji sanitarnej  dla wsi Zamienice Etap I, Rokitki Etap II, Czernikowice -Jaroszówka Etap III, Biała Etap IV, wraz z oczyszczalnią ścieków w Zamienicach Etap V </t>
  </si>
  <si>
    <t>Wykonanie dokumentacji technicznej i wykonawczej budowy sieci kanalizacji sanitarnej dla wsi Budziwojów i Gołaczów Etap I oraz budowy sieci wodno - kanalizacyjnej dla wsi Gołocin i Pawlikowice etap II</t>
  </si>
  <si>
    <t>Budowa kanalizacji sanitarnej grawitacyjno - tłocznej wraz z modernizacją oczyszczalni dla wsi Okmiany gmina Chojnów</t>
  </si>
  <si>
    <t xml:space="preserve">Budowa sieci kanalizacji sanitarnej  dla wsi Zamienice Etap I, Rokitki Etap II, Czernikowice - Jaroszówka Etap III, Biała Etap IV, wraz z oczyszczalnią ścieków w Zamienicach Etap V </t>
  </si>
  <si>
    <t>Wykonanie dokumentacji technicznej budowy kanalizacji sanitarnej dla wsi Jerzmanowice etap I, Witków etap II, Groble etap III, Stary Łom etap IV, Krzywa etap V, Osetnica etap VI, Konradówka etap VII, Piotrowice etap VII</t>
  </si>
  <si>
    <t xml:space="preserve">Budowa sieci kanalizacji sanitarnej dla wsi Budziwojów i Gołaczów Etap I oraz budowy sieci wodno-kanalizacyjnej dla wsi Gołocin i Pawlikowice etap II </t>
  </si>
  <si>
    <t>INFRASTRUKTURA WIEJSKA</t>
  </si>
  <si>
    <t>Budowa punktu bibliotecznego wraz z zapleczem szkoleniowo - warsztatowym we wsi Witków</t>
  </si>
  <si>
    <t>Remont boiska sportowego we wsi Krzywa</t>
  </si>
  <si>
    <t>Selektywna zbiórka odpadów (zakup pojemników)</t>
  </si>
  <si>
    <t>Budowa chodnika we wsi Rokitki</t>
  </si>
  <si>
    <t xml:space="preserve">Odnowa wsi </t>
  </si>
  <si>
    <t>PLAN ZADAŃ INWESTYCYJNYCH NA ROK 2008</t>
  </si>
  <si>
    <t>Nazwa inwestycji</t>
  </si>
  <si>
    <t>Wartość kosztorysowa</t>
  </si>
  <si>
    <t>Środki własne</t>
  </si>
  <si>
    <t>Zob. z odr.ter. płatności</t>
  </si>
  <si>
    <t xml:space="preserve">Pożyczki, kredyty długoterm. </t>
  </si>
  <si>
    <t>Dotacje WFOŚiGW, ZPORR, MGiP i inne</t>
  </si>
  <si>
    <t>Wydatki do poniesienia w roku budż.</t>
  </si>
  <si>
    <t>010</t>
  </si>
  <si>
    <t>01010</t>
  </si>
  <si>
    <t>6050</t>
  </si>
  <si>
    <t>Wodociąg Goliszów.</t>
  </si>
  <si>
    <t>Budowa wodociągu zbiorowego dla wsi Dzwonów, Strupice Etap II</t>
  </si>
  <si>
    <t xml:space="preserve">Budowa kanalizacji sanitarnej  dla wsi Zamienice Etap I, Rokitki Etap II, Czernikowice, Jaroszówka Etap III, Biała Etap IV, wraz z oczyszczalnią ścieków w Zamienicach Etap V </t>
  </si>
  <si>
    <t>Montaż pompowni ścieków w miejscowości Goliszów</t>
  </si>
  <si>
    <t>01095</t>
  </si>
  <si>
    <t>6060</t>
  </si>
  <si>
    <t>Zakup gruntów we wsi Okmiany</t>
  </si>
  <si>
    <t>Zakup gruntów we wsi Krzywa</t>
  </si>
  <si>
    <t>600</t>
  </si>
  <si>
    <t>60016</t>
  </si>
  <si>
    <t>6058</t>
  </si>
  <si>
    <t>6059</t>
  </si>
  <si>
    <t>Zakup wiat przystankowych</t>
  </si>
  <si>
    <t>700</t>
  </si>
  <si>
    <t>70005</t>
  </si>
  <si>
    <t>Zakup  gruntów  ANR</t>
  </si>
  <si>
    <t>70095</t>
  </si>
  <si>
    <t>Budowa świetlicy  wiejskiej  w  miejscowości   Pawlikowice.</t>
  </si>
  <si>
    <t>710</t>
  </si>
  <si>
    <t>71035</t>
  </si>
  <si>
    <t>6610</t>
  </si>
  <si>
    <t>Dotacja celowa przekazana gminie Miejskiej Chojnów na realizację  inwestycji pn. "Rozbudowa Cmentarza komunalnego" realizowanego na podstawie porozumienia</t>
  </si>
  <si>
    <t>750</t>
  </si>
  <si>
    <t>75023</t>
  </si>
  <si>
    <t>Zakup  sprzętu  informatycznego i oprogramowania  na  potrzeby  Urzędu  Gminy</t>
  </si>
  <si>
    <t>Zakup kosiarki samojezdnej na potrzeby Urzędu Gminy</t>
  </si>
  <si>
    <t>754</t>
  </si>
  <si>
    <t>75411</t>
  </si>
  <si>
    <t>6220</t>
  </si>
  <si>
    <t>Dotacja celowa na dofinansowanie zakupu inwestycyjnego - zestawu do badania masek aparatów ochrony dróg oddechowych dla Jednostki Ratowniczo-Gaśniczej w  Chojnowie.</t>
  </si>
  <si>
    <t>75412</t>
  </si>
  <si>
    <t>Przebudowa budynku gospodarczego na garaż remizy OSP w Krzywej.</t>
  </si>
  <si>
    <t>Rozbudowa garażu dla OSP Jaroszówka</t>
  </si>
  <si>
    <t>801</t>
  </si>
  <si>
    <t>80101</t>
  </si>
  <si>
    <t>90003</t>
  </si>
  <si>
    <t>Montaż piezometrów wraz z monitoringiem wysypisk w Krzywej i Grobli</t>
  </si>
  <si>
    <t>921</t>
  </si>
  <si>
    <t>92108</t>
  </si>
  <si>
    <t>Zakup elementów stroju dla zespołu folklorystycznego "Słowiki" ze wsi Stary Łom</t>
  </si>
  <si>
    <t>92116</t>
  </si>
  <si>
    <t>Dotacja na wykonanie dokumentacji technicznej budowy punktu bibliotecznego z zapleczem szkoleniowo - warsztatowym we wsi Witków.</t>
  </si>
  <si>
    <t>926</t>
  </si>
  <si>
    <t>92695</t>
  </si>
  <si>
    <t>Wykonanie przyłączy do boiska sportowego we wsi Konradówka</t>
  </si>
  <si>
    <t>Budowa drogi w Niedźwiedzicach</t>
  </si>
  <si>
    <t>Rozbudowa świetlicy wiejskiej w Zamienicach</t>
  </si>
  <si>
    <r>
      <t xml:space="preserve">Budowa Stacji Uzdatniania Wody w miejscowości Okmiany II - projekt techniczny </t>
    </r>
    <r>
      <rPr>
        <b/>
        <sz val="10"/>
        <rFont val="Arial"/>
        <family val="2"/>
      </rPr>
      <t>140.000,-</t>
    </r>
  </si>
  <si>
    <r>
      <t xml:space="preserve">Budowa wodociągu zbiorowego dla wsi Dzwonów, Strupice Etap II </t>
    </r>
    <r>
      <rPr>
        <b/>
        <sz val="10"/>
        <rFont val="Arial"/>
        <family val="2"/>
      </rPr>
      <t>41.500,-</t>
    </r>
  </si>
  <si>
    <t>Wpływy z podatku rolnego, podatku leśnego, podatku od czynności cywilnoprawnych, podatków i opłat lokalnych od osób prawnych i innych jednostek organizacyjnych</t>
  </si>
  <si>
    <t>Wydatki inwestycyjne jednostek budżetowych</t>
  </si>
  <si>
    <t>Zakup usług pozostałych</t>
  </si>
  <si>
    <t>Zakup materiałów i wyposażenia</t>
  </si>
  <si>
    <t>Zakup energii</t>
  </si>
  <si>
    <t>Opłaty za usługi internetowe</t>
  </si>
  <si>
    <t>Wynagrodzenia bezosobowe</t>
  </si>
  <si>
    <t>Zakup usług zdrowotnych</t>
  </si>
  <si>
    <t>Podróże służbowe krajowe</t>
  </si>
  <si>
    <t>Podatek od towarów i usług (VAT)</t>
  </si>
  <si>
    <t>Wydatki na zakupy inwestycyjne jednostek budżetowych</t>
  </si>
  <si>
    <t>Zakup pomocy naukowych, dydaktycznych i książek</t>
  </si>
  <si>
    <t>Oświetlenie ulic, placów i dróg</t>
  </si>
  <si>
    <t>Kultura i ochrona dziedzictwa narodowego</t>
  </si>
  <si>
    <t>Biblioteki</t>
  </si>
  <si>
    <t>Załącznik Nr 2 do Uchwały Rady Gminy Chojnów</t>
  </si>
  <si>
    <t>Wpłaty na Państwowy Fundusz Rehabilitacji Osób Niepełnosprawnych</t>
  </si>
  <si>
    <t>Opłaty z tytułu zakupu usług telekomunikacyjnych telefonii stacjonarnej</t>
  </si>
  <si>
    <t>Szkolenie pracowników niebędących członkami korpusu służby cywilnej</t>
  </si>
  <si>
    <t>Zakup akcesoriów komputerowych, w tym programów i licencji</t>
  </si>
  <si>
    <t>Dotacja podmiotowa z budżetu dla samorządowej instytucji kultury</t>
  </si>
  <si>
    <t>Wydatki osobowe niezaliczone do wynagrodzeń (bez nagród)</t>
  </si>
  <si>
    <t>Nr XXV/156/2008 z dnia 30 września 2008r.</t>
  </si>
  <si>
    <t>Załącznik Nr 3 do Uchwały Rady Gminy Chojnów Nr XXV/156/2008 z dnia 30 września 2008 r.</t>
  </si>
  <si>
    <t>Załącznik Nr 6 do Uchwały Rady Gminy Chojnów                                  Nr XV/99/2007 z dnia 17 grudnia 2007r.</t>
  </si>
  <si>
    <t>Załącznik Nr 4 do Uchwały Rady Gminy Chojnów                                                                           Nr XXV/156/2008 z dnia 30 września 2008 r</t>
  </si>
  <si>
    <t>Załącznik Nr 9 do Uchwały Rady Gminy Chojnów                                                                           Nr XV/99/2007 z dnia 17 grudnia 2007r.</t>
  </si>
  <si>
    <t>Załącznik Nr 5 do Uchwały Rady Gminy Chojnów                                                                          Nr XXV/156/2008 z dnia 30 września 2008 r.</t>
  </si>
  <si>
    <t>Załącznik Nr 10 do Uchwały Rady Gminy Chojnów                                          Nr XV/99/2007 z dnia 17 grudnia 2007r.</t>
  </si>
  <si>
    <t>Załącznik nr 6 do Uchwały Rady Gminy Chojnów                                                                                    Nr XXV/156/2008  z dnia 30 września 2008 r.</t>
  </si>
  <si>
    <t>Rady Gminy Chojnów</t>
  </si>
  <si>
    <t xml:space="preserve">Remont drogi gminnej w Niedźwiedzicach </t>
  </si>
</sst>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numFmt numFmtId="165" formatCode="??,??0.00"/>
    <numFmt numFmtId="166" formatCode="00000"/>
    <numFmt numFmtId="167" formatCode="0000"/>
    <numFmt numFmtId="168" formatCode="???"/>
    <numFmt numFmtId="169" formatCode="?,??0.00"/>
    <numFmt numFmtId="170" formatCode="?????"/>
    <numFmt numFmtId="171" formatCode="??0.00"/>
    <numFmt numFmtId="172" formatCode="?0.00"/>
    <numFmt numFmtId="173" formatCode="????"/>
    <numFmt numFmtId="174" formatCode="???,??0.00"/>
    <numFmt numFmtId="175" formatCode="?"/>
    <numFmt numFmtId="176" formatCode="_-* #,##0\ _z_ł_-;\-* #,##0\ _z_ł_-;_-* &quot;-&quot;??\ _z_ł_-;_-@_-"/>
    <numFmt numFmtId="177" formatCode="\-??,??0.00;\-??,??0.00"/>
    <numFmt numFmtId="178" formatCode="\-?,??0.00;\-?,??0.00"/>
    <numFmt numFmtId="179" formatCode="\-??0.00;\-??0.00"/>
  </numFmts>
  <fonts count="26">
    <font>
      <sz val="10"/>
      <name val="Arial"/>
      <family val="0"/>
    </font>
    <font>
      <b/>
      <sz val="12"/>
      <name val="Arial"/>
      <family val="2"/>
    </font>
    <font>
      <b/>
      <sz val="10"/>
      <name val="Arial"/>
      <family val="2"/>
    </font>
    <font>
      <b/>
      <sz val="8.5"/>
      <color indexed="8"/>
      <name val="Arial"/>
      <family val="0"/>
    </font>
    <font>
      <b/>
      <sz val="8"/>
      <color indexed="8"/>
      <name val="Arial CE"/>
      <family val="0"/>
    </font>
    <font>
      <sz val="8"/>
      <color indexed="8"/>
      <name val="Arial CE"/>
      <family val="0"/>
    </font>
    <font>
      <b/>
      <sz val="8"/>
      <name val="Arial"/>
      <family val="2"/>
    </font>
    <font>
      <sz val="10"/>
      <color indexed="8"/>
      <name val="Arial"/>
      <family val="0"/>
    </font>
    <font>
      <b/>
      <sz val="10"/>
      <color indexed="8"/>
      <name val="Arial"/>
      <family val="0"/>
    </font>
    <font>
      <sz val="8"/>
      <name val="Arial"/>
      <family val="0"/>
    </font>
    <font>
      <b/>
      <sz val="8"/>
      <name val="Arial CE"/>
      <family val="0"/>
    </font>
    <font>
      <sz val="8"/>
      <name val="Arial CE"/>
      <family val="2"/>
    </font>
    <font>
      <b/>
      <sz val="10"/>
      <name val="Arial CE"/>
      <family val="2"/>
    </font>
    <font>
      <sz val="10"/>
      <name val="Arial CE"/>
      <family val="2"/>
    </font>
    <font>
      <b/>
      <sz val="11"/>
      <name val="Arial"/>
      <family val="2"/>
    </font>
    <font>
      <b/>
      <sz val="10"/>
      <name val="Times New Roman"/>
      <family val="1"/>
    </font>
    <font>
      <b/>
      <sz val="14"/>
      <name val="Times New Roman"/>
      <family val="1"/>
    </font>
    <font>
      <sz val="12"/>
      <name val="Arial"/>
      <family val="0"/>
    </font>
    <font>
      <sz val="7"/>
      <name val="Arial"/>
      <family val="2"/>
    </font>
    <font>
      <b/>
      <sz val="9"/>
      <name val="Arial CE"/>
      <family val="2"/>
    </font>
    <font>
      <b/>
      <sz val="8"/>
      <name val="Times New Roman"/>
      <family val="1"/>
    </font>
    <font>
      <b/>
      <sz val="7"/>
      <name val="Arial"/>
      <family val="2"/>
    </font>
    <font>
      <b/>
      <sz val="9"/>
      <name val="Arial"/>
      <family val="2"/>
    </font>
    <font>
      <sz val="9"/>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65">
    <border>
      <left/>
      <right/>
      <top/>
      <bottom/>
      <diagonal/>
    </border>
    <border>
      <left style="thick">
        <color indexed="8"/>
      </left>
      <right style="thin">
        <color indexed="8"/>
      </right>
      <top style="thick">
        <color indexed="8"/>
      </top>
      <bottom style="thin">
        <color indexed="8"/>
      </bottom>
    </border>
    <border>
      <left style="thin">
        <color indexed="8"/>
      </left>
      <right style="thin">
        <color indexed="8"/>
      </right>
      <top style="thick">
        <color indexed="8"/>
      </top>
      <bottom style="thin">
        <color indexed="8"/>
      </bottom>
    </border>
    <border>
      <left style="thin">
        <color indexed="8"/>
      </left>
      <right style="thick">
        <color indexed="8"/>
      </right>
      <top style="thick">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color indexed="63"/>
      </bottom>
    </border>
    <border>
      <left>
        <color indexed="63"/>
      </left>
      <right style="medium">
        <color indexed="8"/>
      </right>
      <top style="medium">
        <color indexed="8"/>
      </top>
      <bottom>
        <color indexed="63"/>
      </bottom>
    </border>
    <border>
      <left style="medium">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ck">
        <color indexed="8"/>
      </bottom>
    </border>
    <border>
      <left style="medium">
        <color indexed="8"/>
      </left>
      <right style="medium">
        <color indexed="8"/>
      </right>
      <top>
        <color indexed="63"/>
      </top>
      <bottom style="thick">
        <color indexed="8"/>
      </bottom>
    </border>
    <border>
      <left style="thick">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medium">
        <color indexed="8"/>
      </left>
      <right style="thin">
        <color indexed="8"/>
      </right>
      <top style="thick">
        <color indexed="8"/>
      </top>
      <bottom style="medium">
        <color indexed="8"/>
      </bottom>
    </border>
    <border>
      <left style="thin">
        <color indexed="8"/>
      </left>
      <right style="medium">
        <color indexed="8"/>
      </right>
      <top style="thick">
        <color indexed="8"/>
      </top>
      <bottom style="medium">
        <color indexed="8"/>
      </bottom>
    </border>
    <border>
      <left style="thick"/>
      <right style="thin"/>
      <top style="thick"/>
      <bottom style="thick"/>
    </border>
    <border>
      <left style="thin"/>
      <right style="thin"/>
      <top style="thick"/>
      <bottom style="thick"/>
    </border>
    <border>
      <left style="thin"/>
      <right style="thick"/>
      <top style="thick"/>
      <bottom style="thick"/>
    </border>
    <border>
      <left style="thick"/>
      <right style="thin"/>
      <top>
        <color indexed="63"/>
      </top>
      <bottom style="thin"/>
    </border>
    <border>
      <left style="thin"/>
      <right style="thin"/>
      <top>
        <color indexed="63"/>
      </top>
      <bottom style="thin"/>
    </border>
    <border>
      <left style="thin"/>
      <right style="thick"/>
      <top>
        <color indexed="63"/>
      </top>
      <bottom style="thin"/>
    </border>
    <border>
      <left style="thick"/>
      <right style="thin"/>
      <top style="thin"/>
      <bottom style="thin"/>
    </border>
    <border>
      <left style="thin"/>
      <right style="thin"/>
      <top style="thin"/>
      <bottom style="thin"/>
    </border>
    <border>
      <left style="thin"/>
      <right style="thick"/>
      <top style="thin"/>
      <bottom style="thin"/>
    </border>
    <border>
      <left style="thick"/>
      <right style="thin"/>
      <top style="thin"/>
      <bottom>
        <color indexed="63"/>
      </bottom>
    </border>
    <border>
      <left style="thin"/>
      <right style="thin"/>
      <top style="thin"/>
      <bottom>
        <color indexed="63"/>
      </bottom>
    </border>
    <border>
      <left style="thin"/>
      <right style="thick"/>
      <top style="thin"/>
      <bottom>
        <color indexed="63"/>
      </bottom>
    </border>
    <border>
      <left style="thick"/>
      <right style="thin"/>
      <top style="thick"/>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style="thin"/>
      <top style="thick"/>
      <bottom style="thin"/>
    </border>
    <border>
      <left style="thin"/>
      <right style="thick"/>
      <top style="thick"/>
      <bottom>
        <color indexed="63"/>
      </bottom>
    </border>
    <border>
      <left style="thin"/>
      <right style="thin"/>
      <top>
        <color indexed="63"/>
      </top>
      <bottom>
        <color indexed="63"/>
      </bottom>
    </border>
    <border>
      <left style="thick"/>
      <right style="thin"/>
      <top style="thick"/>
      <bottom>
        <color indexed="63"/>
      </bottom>
    </border>
    <border>
      <left style="thin"/>
      <right style="thick"/>
      <top style="thick"/>
      <bottom style="thin"/>
    </border>
    <border>
      <left style="thin"/>
      <right style="thin"/>
      <top>
        <color indexed="63"/>
      </top>
      <bottom style="thick"/>
    </border>
    <border>
      <left style="thin"/>
      <right style="thick"/>
      <top>
        <color indexed="63"/>
      </top>
      <bottom style="thick"/>
    </border>
    <border>
      <left style="thin"/>
      <right style="thin"/>
      <top style="thick"/>
      <bottom>
        <color indexed="63"/>
      </bottom>
    </border>
    <border>
      <left>
        <color indexed="63"/>
      </left>
      <right>
        <color indexed="63"/>
      </right>
      <top style="thick"/>
      <bottom>
        <color indexed="63"/>
      </bottom>
    </border>
    <border>
      <left style="medium">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ck">
        <color indexed="8"/>
      </left>
      <right style="thin">
        <color indexed="8"/>
      </right>
      <top style="thick">
        <color indexed="8"/>
      </top>
      <bottom>
        <color indexed="63"/>
      </bottom>
    </border>
    <border>
      <left style="thin">
        <color indexed="8"/>
      </left>
      <right style="thin">
        <color indexed="8"/>
      </right>
      <top style="thick">
        <color indexed="8"/>
      </top>
      <bottom>
        <color indexed="63"/>
      </bottom>
    </border>
    <border>
      <left style="thin">
        <color indexed="8"/>
      </left>
      <right style="thick">
        <color indexed="8"/>
      </right>
      <top style="thick">
        <color indexed="8"/>
      </top>
      <bottom>
        <color indexed="63"/>
      </bottom>
    </border>
    <border>
      <left style="thick">
        <color indexed="8"/>
      </left>
      <right style="medium">
        <color indexed="8"/>
      </right>
      <top>
        <color indexed="63"/>
      </top>
      <bottom style="thick">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ck"/>
      <top style="thin"/>
      <bottom style="thin"/>
    </border>
    <border>
      <left style="thick"/>
      <right style="thin"/>
      <top>
        <color indexed="63"/>
      </top>
      <bottom style="thick"/>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style="thin"/>
      <top>
        <color indexed="63"/>
      </top>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02">
    <xf numFmtId="0" fontId="0" fillId="0" borderId="0" xfId="0" applyAlignment="1">
      <alignment/>
    </xf>
    <xf numFmtId="43" fontId="3" fillId="0" borderId="1" xfId="15" applyFont="1" applyFill="1" applyBorder="1" applyAlignment="1">
      <alignment horizontal="center" vertical="center"/>
    </xf>
    <xf numFmtId="43" fontId="3" fillId="0" borderId="2" xfId="15" applyFont="1" applyFill="1" applyBorder="1" applyAlignment="1">
      <alignment horizontal="center" vertical="center"/>
    </xf>
    <xf numFmtId="43" fontId="3" fillId="0" borderId="3" xfId="15" applyFont="1" applyFill="1" applyBorder="1" applyAlignment="1">
      <alignment horizontal="center" vertical="center"/>
    </xf>
    <xf numFmtId="43" fontId="0" fillId="0" borderId="0" xfId="15" applyFill="1" applyAlignment="1">
      <alignment/>
    </xf>
    <xf numFmtId="49" fontId="2" fillId="2" borderId="4" xfId="15" applyNumberFormat="1" applyFont="1" applyFill="1" applyBorder="1" applyAlignment="1">
      <alignment horizontal="center" vertical="center"/>
    </xf>
    <xf numFmtId="43" fontId="9" fillId="2" borderId="5" xfId="15" applyNumberFormat="1" applyFont="1" applyFill="1" applyBorder="1" applyAlignment="1">
      <alignment vertical="center"/>
    </xf>
    <xf numFmtId="43" fontId="9" fillId="2" borderId="6" xfId="15" applyNumberFormat="1" applyFont="1" applyFill="1" applyBorder="1" applyAlignment="1">
      <alignment vertical="center"/>
    </xf>
    <xf numFmtId="43" fontId="0" fillId="0" borderId="0" xfId="15" applyFill="1" applyBorder="1" applyAlignment="1">
      <alignment/>
    </xf>
    <xf numFmtId="43" fontId="2" fillId="2" borderId="7" xfId="15" applyFont="1" applyFill="1" applyBorder="1" applyAlignment="1">
      <alignment vertical="center"/>
    </xf>
    <xf numFmtId="43" fontId="2" fillId="2" borderId="8" xfId="15" applyNumberFormat="1" applyFont="1" applyFill="1" applyBorder="1" applyAlignment="1">
      <alignment vertical="center"/>
    </xf>
    <xf numFmtId="43" fontId="6" fillId="2" borderId="9" xfId="15" applyNumberFormat="1" applyFont="1" applyFill="1" applyBorder="1" applyAlignment="1">
      <alignment vertical="center"/>
    </xf>
    <xf numFmtId="169" fontId="6" fillId="2" borderId="10" xfId="15" applyNumberFormat="1" applyFont="1" applyFill="1" applyBorder="1" applyAlignment="1">
      <alignment vertical="center"/>
    </xf>
    <xf numFmtId="43" fontId="7" fillId="0" borderId="0" xfId="15" applyFont="1" applyFill="1" applyAlignment="1">
      <alignment horizontal="left" vertical="top"/>
    </xf>
    <xf numFmtId="175" fontId="7" fillId="0" borderId="0" xfId="15" applyNumberFormat="1" applyFont="1" applyFill="1" applyAlignment="1">
      <alignment horizontal="left" vertical="top"/>
    </xf>
    <xf numFmtId="43" fontId="4" fillId="2" borderId="11" xfId="15" applyFont="1" applyFill="1" applyBorder="1" applyAlignment="1">
      <alignment horizontal="justify" vertical="center" wrapText="1"/>
    </xf>
    <xf numFmtId="43" fontId="4" fillId="0" borderId="11" xfId="15" applyFont="1" applyBorder="1" applyAlignment="1">
      <alignment horizontal="justify" vertical="center" wrapText="1"/>
    </xf>
    <xf numFmtId="43" fontId="10" fillId="0" borderId="11" xfId="15" applyFont="1" applyBorder="1" applyAlignment="1">
      <alignment horizontal="justify" vertical="center" wrapText="1"/>
    </xf>
    <xf numFmtId="43" fontId="5" fillId="0" borderId="12" xfId="15" applyFont="1" applyBorder="1" applyAlignment="1">
      <alignment horizontal="justify" vertical="center" wrapText="1"/>
    </xf>
    <xf numFmtId="43" fontId="0" fillId="0" borderId="0" xfId="15" applyFill="1" applyBorder="1" applyAlignment="1">
      <alignment/>
    </xf>
    <xf numFmtId="43" fontId="0" fillId="0" borderId="0" xfId="15" applyFill="1" applyBorder="1" applyAlignment="1">
      <alignment/>
    </xf>
    <xf numFmtId="43" fontId="6" fillId="0" borderId="13" xfId="15" applyNumberFormat="1" applyFont="1" applyFill="1" applyBorder="1" applyAlignment="1">
      <alignment vertical="center"/>
    </xf>
    <xf numFmtId="164" fontId="4" fillId="2" borderId="14" xfId="15" applyNumberFormat="1" applyFont="1" applyFill="1" applyBorder="1" applyAlignment="1">
      <alignment horizontal="center" vertical="center"/>
    </xf>
    <xf numFmtId="43" fontId="2" fillId="2" borderId="11" xfId="15" applyFont="1" applyFill="1" applyBorder="1" applyAlignment="1">
      <alignment horizontal="center" vertical="center"/>
    </xf>
    <xf numFmtId="43" fontId="4" fillId="2" borderId="11" xfId="15" applyFont="1" applyFill="1" applyBorder="1" applyAlignment="1">
      <alignment horizontal="justify" vertical="center" wrapText="1"/>
    </xf>
    <xf numFmtId="2" fontId="4" fillId="2" borderId="11" xfId="15" applyNumberFormat="1" applyFont="1" applyFill="1" applyBorder="1" applyAlignment="1">
      <alignment vertical="center"/>
    </xf>
    <xf numFmtId="165" fontId="4" fillId="2" borderId="15" xfId="15" applyNumberFormat="1" applyFont="1" applyFill="1" applyBorder="1" applyAlignment="1">
      <alignment vertical="center"/>
    </xf>
    <xf numFmtId="43" fontId="2" fillId="0" borderId="14" xfId="15" applyFont="1" applyFill="1" applyBorder="1" applyAlignment="1">
      <alignment horizontal="center" vertical="center"/>
    </xf>
    <xf numFmtId="166" fontId="4" fillId="0" borderId="11" xfId="15" applyNumberFormat="1" applyFont="1" applyFill="1" applyBorder="1" applyAlignment="1">
      <alignment horizontal="center" vertical="center"/>
    </xf>
    <xf numFmtId="43" fontId="2" fillId="0" borderId="11" xfId="15" applyFont="1" applyFill="1" applyBorder="1" applyAlignment="1">
      <alignment horizontal="center" vertical="center"/>
    </xf>
    <xf numFmtId="43" fontId="4" fillId="0" borderId="11" xfId="15" applyFont="1" applyFill="1" applyBorder="1" applyAlignment="1">
      <alignment horizontal="justify" vertical="center" wrapText="1"/>
    </xf>
    <xf numFmtId="2" fontId="4" fillId="0" borderId="11" xfId="15" applyNumberFormat="1" applyFont="1" applyFill="1" applyBorder="1" applyAlignment="1">
      <alignment vertical="center"/>
    </xf>
    <xf numFmtId="165" fontId="4" fillId="0" borderId="15" xfId="15" applyNumberFormat="1" applyFont="1" applyFill="1" applyBorder="1" applyAlignment="1">
      <alignment vertical="center"/>
    </xf>
    <xf numFmtId="167" fontId="4" fillId="0" borderId="11" xfId="15" applyNumberFormat="1" applyFont="1" applyFill="1" applyBorder="1" applyAlignment="1">
      <alignment horizontal="center" vertical="center"/>
    </xf>
    <xf numFmtId="43" fontId="5" fillId="0" borderId="11" xfId="15" applyFont="1" applyFill="1" applyBorder="1" applyAlignment="1">
      <alignment horizontal="justify" vertical="center" wrapText="1"/>
    </xf>
    <xf numFmtId="2" fontId="5" fillId="0" borderId="11" xfId="15" applyNumberFormat="1" applyFont="1" applyFill="1" applyBorder="1" applyAlignment="1">
      <alignment vertical="center"/>
    </xf>
    <xf numFmtId="165" fontId="5" fillId="0" borderId="15" xfId="15" applyNumberFormat="1" applyFont="1" applyFill="1" applyBorder="1" applyAlignment="1">
      <alignment vertical="center"/>
    </xf>
    <xf numFmtId="168" fontId="4" fillId="2" borderId="14" xfId="15" applyNumberFormat="1" applyFont="1" applyFill="1" applyBorder="1" applyAlignment="1">
      <alignment horizontal="center" vertical="center"/>
    </xf>
    <xf numFmtId="169" fontId="4" fillId="2" borderId="15" xfId="15" applyNumberFormat="1" applyFont="1" applyFill="1" applyBorder="1" applyAlignment="1">
      <alignment vertical="center"/>
    </xf>
    <xf numFmtId="170" fontId="4" fillId="0" borderId="11" xfId="15" applyNumberFormat="1" applyFont="1" applyFill="1" applyBorder="1" applyAlignment="1">
      <alignment horizontal="center" vertical="center"/>
    </xf>
    <xf numFmtId="169" fontId="4" fillId="0" borderId="15" xfId="15" applyNumberFormat="1" applyFont="1" applyFill="1" applyBorder="1" applyAlignment="1">
      <alignment vertical="center"/>
    </xf>
    <xf numFmtId="171" fontId="5" fillId="0" borderId="15" xfId="15" applyNumberFormat="1" applyFont="1" applyFill="1" applyBorder="1" applyAlignment="1">
      <alignment vertical="center"/>
    </xf>
    <xf numFmtId="169" fontId="5" fillId="0" borderId="15" xfId="15" applyNumberFormat="1" applyFont="1" applyFill="1" applyBorder="1" applyAlignment="1">
      <alignment vertical="center"/>
    </xf>
    <xf numFmtId="172" fontId="5" fillId="0" borderId="15" xfId="15" applyNumberFormat="1" applyFont="1" applyFill="1" applyBorder="1" applyAlignment="1">
      <alignment vertical="center"/>
    </xf>
    <xf numFmtId="43" fontId="2" fillId="0" borderId="16" xfId="15" applyFont="1" applyFill="1" applyBorder="1" applyAlignment="1">
      <alignment horizontal="center" vertical="center"/>
    </xf>
    <xf numFmtId="43" fontId="2" fillId="0" borderId="12" xfId="15" applyFont="1" applyFill="1" applyBorder="1" applyAlignment="1">
      <alignment horizontal="center" vertical="center"/>
    </xf>
    <xf numFmtId="173" fontId="4" fillId="0" borderId="12" xfId="15" applyNumberFormat="1" applyFont="1" applyFill="1" applyBorder="1" applyAlignment="1">
      <alignment horizontal="center" vertical="center"/>
    </xf>
    <xf numFmtId="2" fontId="5" fillId="0" borderId="12" xfId="15" applyNumberFormat="1" applyFont="1" applyFill="1" applyBorder="1" applyAlignment="1">
      <alignment vertical="center"/>
    </xf>
    <xf numFmtId="169" fontId="5" fillId="0" borderId="17" xfId="15" applyNumberFormat="1" applyFont="1" applyFill="1" applyBorder="1" applyAlignment="1">
      <alignment vertical="center"/>
    </xf>
    <xf numFmtId="43" fontId="8" fillId="0" borderId="0" xfId="15" applyFont="1" applyFill="1" applyBorder="1" applyAlignment="1">
      <alignment horizontal="left" vertical="top"/>
    </xf>
    <xf numFmtId="2" fontId="4" fillId="0" borderId="18" xfId="15" applyNumberFormat="1" applyFont="1" applyFill="1" applyBorder="1" applyAlignment="1">
      <alignment vertical="center"/>
    </xf>
    <xf numFmtId="174" fontId="4" fillId="0" borderId="19" xfId="15" applyNumberFormat="1" applyFont="1" applyFill="1" applyBorder="1" applyAlignment="1">
      <alignment vertical="center"/>
    </xf>
    <xf numFmtId="0" fontId="2" fillId="0" borderId="0" xfId="0" applyFont="1" applyAlignment="1">
      <alignment wrapText="1"/>
    </xf>
    <xf numFmtId="0" fontId="11" fillId="0" borderId="0" xfId="0" applyFont="1" applyAlignment="1">
      <alignment/>
    </xf>
    <xf numFmtId="0" fontId="0" fillId="0" borderId="0" xfId="0" applyAlignment="1">
      <alignment horizontal="center"/>
    </xf>
    <xf numFmtId="0" fontId="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4" xfId="0" applyBorder="1" applyAlignment="1">
      <alignment horizontal="center" vertical="center" wrapText="1"/>
    </xf>
    <xf numFmtId="176" fontId="0" fillId="0" borderId="24" xfId="15" applyNumberFormat="1" applyBorder="1" applyAlignment="1">
      <alignment horizontal="center" vertical="center"/>
    </xf>
    <xf numFmtId="176" fontId="0" fillId="0" borderId="25" xfId="15" applyNumberForma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2" fillId="0" borderId="27" xfId="0" applyFont="1" applyBorder="1" applyAlignment="1">
      <alignment horizontal="center" vertical="center" wrapText="1"/>
    </xf>
    <xf numFmtId="176" fontId="2" fillId="0" borderId="27" xfId="15" applyNumberFormat="1" applyFont="1" applyBorder="1" applyAlignment="1">
      <alignment horizontal="center" vertical="center"/>
    </xf>
    <xf numFmtId="176" fontId="0" fillId="0" borderId="28" xfId="15" applyNumberFormat="1" applyBorder="1" applyAlignment="1">
      <alignment horizontal="center" vertical="center"/>
    </xf>
    <xf numFmtId="49" fontId="2" fillId="0" borderId="26" xfId="0" applyNumberFormat="1" applyFont="1" applyBorder="1" applyAlignment="1">
      <alignment horizontal="center" vertical="center"/>
    </xf>
    <xf numFmtId="49" fontId="2" fillId="0" borderId="27" xfId="0" applyNumberFormat="1" applyFont="1" applyBorder="1" applyAlignment="1">
      <alignment horizontal="center" vertical="center"/>
    </xf>
    <xf numFmtId="176" fontId="0" fillId="0" borderId="27" xfId="15" applyNumberFormat="1" applyBorder="1" applyAlignment="1">
      <alignment horizontal="center" vertical="center"/>
    </xf>
    <xf numFmtId="49" fontId="0" fillId="0" borderId="26" xfId="0" applyNumberFormat="1" applyBorder="1" applyAlignment="1">
      <alignment horizontal="center" vertical="center"/>
    </xf>
    <xf numFmtId="49" fontId="0" fillId="0" borderId="27" xfId="0" applyNumberFormat="1" applyBorder="1" applyAlignment="1">
      <alignment horizontal="center" vertical="center"/>
    </xf>
    <xf numFmtId="0" fontId="12" fillId="0" borderId="27" xfId="0" applyFont="1" applyBorder="1" applyAlignment="1">
      <alignment horizontal="center" vertical="center" wrapText="1"/>
    </xf>
    <xf numFmtId="0" fontId="0" fillId="0" borderId="27" xfId="0" applyBorder="1" applyAlignment="1">
      <alignment horizontal="center" vertical="center" wrapText="1"/>
    </xf>
    <xf numFmtId="176" fontId="13" fillId="0" borderId="27" xfId="15" applyNumberFormat="1" applyFont="1" applyBorder="1" applyAlignment="1">
      <alignment horizontal="center" vertical="center"/>
    </xf>
    <xf numFmtId="176" fontId="2" fillId="0" borderId="28" xfId="15" applyNumberFormat="1" applyFont="1" applyBorder="1" applyAlignment="1">
      <alignment horizontal="center" vertical="center"/>
    </xf>
    <xf numFmtId="0" fontId="13" fillId="0" borderId="27" xfId="0" applyFont="1" applyBorder="1" applyAlignment="1">
      <alignment horizontal="center" vertical="center" wrapText="1"/>
    </xf>
    <xf numFmtId="49" fontId="0" fillId="0" borderId="29" xfId="0" applyNumberFormat="1" applyBorder="1" applyAlignment="1">
      <alignment horizontal="center" vertical="center"/>
    </xf>
    <xf numFmtId="49" fontId="0" fillId="0" borderId="30" xfId="0" applyNumberFormat="1" applyBorder="1" applyAlignment="1">
      <alignment horizontal="center" vertical="center"/>
    </xf>
    <xf numFmtId="0" fontId="2" fillId="0" borderId="30" xfId="0" applyFont="1" applyBorder="1" applyAlignment="1">
      <alignment horizontal="center" vertical="center"/>
    </xf>
    <xf numFmtId="176" fontId="0" fillId="0" borderId="30" xfId="15" applyNumberFormat="1" applyBorder="1" applyAlignment="1">
      <alignment horizontal="center" vertical="center"/>
    </xf>
    <xf numFmtId="176" fontId="2" fillId="0" borderId="31" xfId="15" applyNumberFormat="1" applyFont="1" applyBorder="1" applyAlignment="1">
      <alignment horizontal="center" vertical="center"/>
    </xf>
    <xf numFmtId="176" fontId="14" fillId="0" borderId="21" xfId="15" applyNumberFormat="1" applyFont="1" applyBorder="1" applyAlignment="1">
      <alignment horizontal="center" vertical="center"/>
    </xf>
    <xf numFmtId="176" fontId="14" fillId="0" borderId="22" xfId="15" applyNumberFormat="1" applyFont="1" applyBorder="1" applyAlignment="1">
      <alignment horizontal="center" vertical="center"/>
    </xf>
    <xf numFmtId="49" fontId="0" fillId="0" borderId="0" xfId="0" applyNumberFormat="1" applyAlignment="1">
      <alignment horizontal="center" vertical="center"/>
    </xf>
    <xf numFmtId="176" fontId="0" fillId="0" borderId="0" xfId="15" applyNumberFormat="1" applyAlignment="1">
      <alignment/>
    </xf>
    <xf numFmtId="0" fontId="0" fillId="0" borderId="0" xfId="0" applyAlignment="1">
      <alignment horizontal="center" vertical="center"/>
    </xf>
    <xf numFmtId="0" fontId="2" fillId="0" borderId="0" xfId="0" applyFont="1" applyAlignment="1">
      <alignment/>
    </xf>
    <xf numFmtId="43" fontId="0" fillId="0" borderId="0" xfId="15" applyAlignment="1">
      <alignment/>
    </xf>
    <xf numFmtId="43" fontId="15" fillId="0" borderId="0" xfId="15" applyFont="1" applyAlignment="1">
      <alignment horizontal="right" indent="15"/>
    </xf>
    <xf numFmtId="43" fontId="15" fillId="0" borderId="0" xfId="15" applyFont="1" applyAlignment="1">
      <alignment horizontal="justify"/>
    </xf>
    <xf numFmtId="43" fontId="2" fillId="0" borderId="0" xfId="15" applyFont="1" applyAlignment="1">
      <alignment/>
    </xf>
    <xf numFmtId="43" fontId="16" fillId="0" borderId="0" xfId="15" applyFont="1" applyAlignment="1">
      <alignment horizontal="center" vertical="center" wrapText="1"/>
    </xf>
    <xf numFmtId="43" fontId="17" fillId="0" borderId="20" xfId="15" applyFont="1" applyBorder="1" applyAlignment="1">
      <alignment horizontal="center" vertical="center"/>
    </xf>
    <xf numFmtId="43" fontId="17" fillId="0" borderId="32" xfId="15" applyFont="1" applyBorder="1" applyAlignment="1">
      <alignment horizontal="center" vertical="center"/>
    </xf>
    <xf numFmtId="43" fontId="17" fillId="0" borderId="26" xfId="15" applyFont="1" applyBorder="1" applyAlignment="1">
      <alignment horizontal="center" vertical="center"/>
    </xf>
    <xf numFmtId="43" fontId="0" fillId="0" borderId="0" xfId="15" applyNumberFormat="1" applyAlignment="1">
      <alignment/>
    </xf>
    <xf numFmtId="43" fontId="17" fillId="0" borderId="29" xfId="15" applyFont="1" applyBorder="1" applyAlignment="1">
      <alignment horizontal="center" vertical="center"/>
    </xf>
    <xf numFmtId="43" fontId="17" fillId="0" borderId="33" xfId="15" applyFont="1" applyBorder="1" applyAlignment="1">
      <alignment horizontal="center" vertical="center"/>
    </xf>
    <xf numFmtId="0" fontId="19" fillId="0" borderId="0" xfId="0" applyFont="1" applyBorder="1" applyAlignment="1">
      <alignment vertical="center" wrapText="1"/>
    </xf>
    <xf numFmtId="0" fontId="2" fillId="0" borderId="0" xfId="0" applyFont="1" applyAlignment="1">
      <alignment/>
    </xf>
    <xf numFmtId="0" fontId="10" fillId="0" borderId="0" xfId="0" applyFont="1" applyAlignment="1">
      <alignment/>
    </xf>
    <xf numFmtId="0" fontId="19" fillId="0" borderId="34"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3" fillId="0" borderId="27" xfId="0" applyFont="1" applyFill="1" applyBorder="1" applyAlignment="1">
      <alignment horizontal="justify" vertical="center" wrapText="1"/>
    </xf>
    <xf numFmtId="176" fontId="0" fillId="0" borderId="27" xfId="15" applyNumberFormat="1" applyFill="1" applyBorder="1" applyAlignment="1">
      <alignment horizontal="center" vertical="center"/>
    </xf>
    <xf numFmtId="176" fontId="0" fillId="0" borderId="28" xfId="15" applyNumberFormat="1" applyFill="1" applyBorder="1" applyAlignment="1">
      <alignment horizontal="center" vertical="center"/>
    </xf>
    <xf numFmtId="0" fontId="2" fillId="0" borderId="20" xfId="0" applyFont="1" applyFill="1" applyBorder="1" applyAlignment="1">
      <alignment horizontal="center" vertical="center"/>
    </xf>
    <xf numFmtId="0" fontId="12" fillId="0" borderId="21" xfId="0" applyFont="1" applyFill="1" applyBorder="1" applyAlignment="1">
      <alignment horizontal="center" vertical="center" wrapText="1"/>
    </xf>
    <xf numFmtId="176" fontId="2" fillId="0" borderId="21" xfId="15" applyNumberFormat="1" applyFont="1" applyFill="1" applyBorder="1" applyAlignment="1">
      <alignment horizontal="center" vertical="center"/>
    </xf>
    <xf numFmtId="176" fontId="2" fillId="0" borderId="22" xfId="15" applyNumberFormat="1" applyFont="1" applyFill="1" applyBorder="1" applyAlignment="1">
      <alignment horizontal="center" vertical="center"/>
    </xf>
    <xf numFmtId="0" fontId="2" fillId="0" borderId="26" xfId="0" applyFont="1" applyBorder="1" applyAlignment="1">
      <alignment horizontal="center" vertical="center"/>
    </xf>
    <xf numFmtId="0" fontId="2" fillId="0" borderId="21" xfId="0" applyFont="1" applyFill="1" applyBorder="1" applyAlignment="1">
      <alignment horizontal="center" vertical="center"/>
    </xf>
    <xf numFmtId="176" fontId="2" fillId="0" borderId="21" xfId="15" applyNumberFormat="1" applyFont="1" applyFill="1" applyBorder="1" applyAlignment="1">
      <alignment horizontal="center" vertical="center"/>
    </xf>
    <xf numFmtId="176" fontId="2" fillId="0" borderId="22" xfId="15" applyNumberFormat="1" applyFont="1" applyFill="1" applyBorder="1" applyAlignment="1">
      <alignment horizontal="center" vertical="center"/>
    </xf>
    <xf numFmtId="0" fontId="0" fillId="0" borderId="27" xfId="0" applyFont="1" applyFill="1" applyBorder="1" applyAlignment="1">
      <alignment horizontal="justify" vertical="center" wrapText="1"/>
    </xf>
    <xf numFmtId="176" fontId="0" fillId="0" borderId="36" xfId="15" applyNumberFormat="1" applyFont="1" applyFill="1" applyBorder="1" applyAlignment="1">
      <alignment horizontal="center" vertical="center"/>
    </xf>
    <xf numFmtId="176" fontId="0" fillId="0" borderId="37" xfId="15" applyNumberFormat="1" applyFont="1" applyFill="1" applyBorder="1" applyAlignment="1">
      <alignment horizontal="center" vertical="center"/>
    </xf>
    <xf numFmtId="0" fontId="0" fillId="0" borderId="30" xfId="0" applyFont="1" applyFill="1" applyBorder="1" applyAlignment="1">
      <alignment horizontal="justify" vertical="center" wrapText="1"/>
    </xf>
    <xf numFmtId="176" fontId="0" fillId="0" borderId="38" xfId="15" applyNumberFormat="1" applyFont="1" applyFill="1" applyBorder="1" applyAlignment="1">
      <alignment horizontal="center" vertical="center"/>
    </xf>
    <xf numFmtId="176" fontId="0" fillId="0" borderId="28" xfId="15" applyNumberFormat="1" applyFont="1" applyFill="1" applyBorder="1" applyAlignment="1">
      <alignment horizontal="center" vertical="center"/>
    </xf>
    <xf numFmtId="0" fontId="13" fillId="0" borderId="27" xfId="0" applyFont="1" applyBorder="1" applyAlignment="1">
      <alignment horizontal="justify" vertical="center" wrapText="1"/>
    </xf>
    <xf numFmtId="176" fontId="0" fillId="0" borderId="27" xfId="15" applyNumberFormat="1" applyFont="1" applyFill="1" applyBorder="1" applyAlignment="1">
      <alignment horizontal="center" vertical="center"/>
    </xf>
    <xf numFmtId="176" fontId="0" fillId="0" borderId="34" xfId="15" applyNumberFormat="1" applyFill="1" applyBorder="1" applyAlignment="1">
      <alignment horizontal="center" vertical="center"/>
    </xf>
    <xf numFmtId="176" fontId="0" fillId="0" borderId="35" xfId="15" applyNumberFormat="1" applyFill="1" applyBorder="1" applyAlignment="1">
      <alignment horizontal="center" vertical="center"/>
    </xf>
    <xf numFmtId="0" fontId="2" fillId="0" borderId="21" xfId="0" applyFont="1" applyFill="1" applyBorder="1" applyAlignment="1">
      <alignment horizontal="center" vertical="center" wrapText="1"/>
    </xf>
    <xf numFmtId="0" fontId="2" fillId="0" borderId="39" xfId="0" applyFont="1" applyFill="1" applyBorder="1" applyAlignment="1">
      <alignment horizontal="center" vertical="center"/>
    </xf>
    <xf numFmtId="176" fontId="0" fillId="0" borderId="36" xfId="15" applyNumberFormat="1" applyFont="1" applyFill="1" applyBorder="1" applyAlignment="1">
      <alignment horizontal="center" vertical="center"/>
    </xf>
    <xf numFmtId="176" fontId="0" fillId="0" borderId="40" xfId="15" applyNumberFormat="1" applyFont="1" applyFill="1" applyBorder="1" applyAlignment="1">
      <alignment horizontal="center" vertical="center"/>
    </xf>
    <xf numFmtId="176" fontId="0" fillId="0" borderId="27" xfId="15" applyNumberFormat="1" applyFont="1" applyFill="1" applyBorder="1" applyAlignment="1">
      <alignment horizontal="center" vertical="center"/>
    </xf>
    <xf numFmtId="176" fontId="0" fillId="0" borderId="25" xfId="15" applyNumberFormat="1" applyFont="1" applyFill="1" applyBorder="1" applyAlignment="1">
      <alignment horizontal="center" vertical="center"/>
    </xf>
    <xf numFmtId="0" fontId="0" fillId="0" borderId="41" xfId="0" applyFill="1" applyBorder="1" applyAlignment="1">
      <alignment horizontal="justify" vertical="center" wrapText="1"/>
    </xf>
    <xf numFmtId="176" fontId="0" fillId="0" borderId="41" xfId="15" applyNumberFormat="1" applyFont="1" applyFill="1" applyBorder="1" applyAlignment="1">
      <alignment horizontal="center" vertical="center"/>
    </xf>
    <xf numFmtId="176" fontId="0" fillId="0" borderId="42" xfId="15" applyNumberFormat="1" applyFont="1" applyFill="1" applyBorder="1" applyAlignment="1">
      <alignment horizontal="center" vertical="center"/>
    </xf>
    <xf numFmtId="176" fontId="0" fillId="0" borderId="40" xfId="15" applyNumberFormat="1" applyFont="1" applyFill="1" applyBorder="1" applyAlignment="1">
      <alignment horizontal="center" vertical="center"/>
    </xf>
    <xf numFmtId="0" fontId="13" fillId="0" borderId="27" xfId="0" applyFont="1" applyFill="1" applyBorder="1" applyAlignment="1">
      <alignment horizontal="justify" vertical="center" wrapText="1"/>
    </xf>
    <xf numFmtId="176" fontId="0" fillId="0" borderId="41" xfId="15" applyNumberFormat="1" applyFill="1" applyBorder="1" applyAlignment="1">
      <alignment horizontal="center" vertical="center"/>
    </xf>
    <xf numFmtId="176" fontId="0" fillId="0" borderId="42" xfId="15" applyNumberFormat="1" applyFill="1" applyBorder="1" applyAlignment="1">
      <alignment horizontal="center" vertical="center"/>
    </xf>
    <xf numFmtId="0" fontId="0" fillId="0" borderId="38" xfId="0" applyFill="1" applyBorder="1" applyAlignment="1">
      <alignment horizontal="justify" vertical="center" wrapText="1"/>
    </xf>
    <xf numFmtId="0" fontId="0" fillId="0" borderId="27" xfId="0" applyFont="1" applyFill="1" applyBorder="1" applyAlignment="1">
      <alignment horizontal="justify" vertical="center" wrapText="1"/>
    </xf>
    <xf numFmtId="176" fontId="0" fillId="0" borderId="43" xfId="15" applyNumberFormat="1" applyFill="1" applyBorder="1" applyAlignment="1">
      <alignment horizontal="center" vertical="center"/>
    </xf>
    <xf numFmtId="176" fontId="0" fillId="0" borderId="37" xfId="15" applyNumberFormat="1" applyFill="1" applyBorder="1" applyAlignment="1">
      <alignment horizontal="center" vertical="center"/>
    </xf>
    <xf numFmtId="176" fontId="0" fillId="0" borderId="30" xfId="15" applyNumberFormat="1" applyFill="1" applyBorder="1" applyAlignment="1">
      <alignment horizontal="center" vertical="center"/>
    </xf>
    <xf numFmtId="176" fontId="0" fillId="0" borderId="31" xfId="15" applyNumberFormat="1" applyFill="1" applyBorder="1" applyAlignment="1">
      <alignment horizontal="center" vertical="center"/>
    </xf>
    <xf numFmtId="0" fontId="2" fillId="0" borderId="44" xfId="0" applyFont="1" applyFill="1" applyBorder="1" applyAlignment="1">
      <alignment horizontal="center" vertical="center"/>
    </xf>
    <xf numFmtId="0" fontId="2" fillId="0" borderId="44" xfId="0" applyFont="1" applyFill="1" applyBorder="1" applyAlignment="1">
      <alignment horizontal="center" vertical="center" wrapText="1"/>
    </xf>
    <xf numFmtId="176" fontId="2" fillId="0" borderId="44" xfId="15" applyNumberFormat="1" applyFont="1" applyFill="1" applyBorder="1" applyAlignment="1">
      <alignment horizontal="center" vertical="center"/>
    </xf>
    <xf numFmtId="0" fontId="0" fillId="0" borderId="27" xfId="0" applyFill="1" applyBorder="1" applyAlignment="1">
      <alignment horizontal="justify" vertical="center" wrapText="1"/>
    </xf>
    <xf numFmtId="176" fontId="0" fillId="0" borderId="30" xfId="15" applyNumberFormat="1" applyFont="1" applyFill="1" applyBorder="1" applyAlignment="1">
      <alignment horizontal="center" vertical="center"/>
    </xf>
    <xf numFmtId="0" fontId="13" fillId="0" borderId="24" xfId="0" applyFont="1" applyFill="1" applyBorder="1" applyAlignment="1">
      <alignment horizontal="justify" vertical="center" wrapText="1"/>
    </xf>
    <xf numFmtId="0" fontId="13" fillId="0" borderId="30" xfId="0" applyFont="1" applyFill="1" applyBorder="1" applyAlignment="1">
      <alignment horizontal="justify" vertical="center" wrapText="1"/>
    </xf>
    <xf numFmtId="0" fontId="0" fillId="0" borderId="34" xfId="0" applyFill="1" applyBorder="1" applyAlignment="1">
      <alignment horizontal="justify" vertical="center" wrapText="1"/>
    </xf>
    <xf numFmtId="176" fontId="0" fillId="0" borderId="28" xfId="15" applyNumberFormat="1" applyFont="1" applyFill="1" applyBorder="1" applyAlignment="1">
      <alignment horizontal="center" vertical="center"/>
    </xf>
    <xf numFmtId="0" fontId="0" fillId="0" borderId="36" xfId="0" applyFont="1" applyFill="1" applyBorder="1" applyAlignment="1">
      <alignment horizontal="justify" vertical="center" wrapText="1"/>
    </xf>
    <xf numFmtId="0" fontId="0" fillId="0" borderId="0" xfId="0" applyAlignment="1">
      <alignment wrapText="1"/>
    </xf>
    <xf numFmtId="0" fontId="0" fillId="0" borderId="0" xfId="0" applyFill="1" applyAlignment="1">
      <alignment/>
    </xf>
    <xf numFmtId="0" fontId="20" fillId="0" borderId="0" xfId="0" applyFont="1" applyFill="1" applyAlignment="1">
      <alignment horizontal="center"/>
    </xf>
    <xf numFmtId="0" fontId="2" fillId="0" borderId="0" xfId="0" applyFont="1" applyFill="1" applyAlignment="1">
      <alignment wrapText="1"/>
    </xf>
    <xf numFmtId="0" fontId="1" fillId="0" borderId="0" xfId="0" applyFont="1" applyFill="1" applyAlignment="1">
      <alignment/>
    </xf>
    <xf numFmtId="0" fontId="0" fillId="0" borderId="0" xfId="0" applyFill="1" applyAlignment="1">
      <alignment vertical="center"/>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6" fillId="0" borderId="21" xfId="0" applyFont="1" applyFill="1" applyBorder="1" applyAlignment="1">
      <alignment horizontal="center" vertical="center"/>
    </xf>
    <xf numFmtId="0" fontId="21" fillId="0" borderId="21"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2" fillId="0" borderId="0" xfId="0" applyFont="1" applyFill="1" applyAlignment="1">
      <alignment horizontal="center" vertical="center" wrapText="1"/>
    </xf>
    <xf numFmtId="0" fontId="23" fillId="0" borderId="0" xfId="0" applyFont="1" applyFill="1" applyAlignment="1">
      <alignment horizontal="center" vertical="center"/>
    </xf>
    <xf numFmtId="49" fontId="22" fillId="0" borderId="32" xfId="0" applyNumberFormat="1" applyFont="1" applyFill="1" applyBorder="1" applyAlignment="1">
      <alignment horizontal="center" vertical="center"/>
    </xf>
    <xf numFmtId="49" fontId="22" fillId="0" borderId="36" xfId="0" applyNumberFormat="1" applyFont="1" applyFill="1" applyBorder="1" applyAlignment="1">
      <alignment horizontal="center" vertical="center"/>
    </xf>
    <xf numFmtId="0" fontId="12" fillId="0" borderId="36" xfId="0" applyFont="1" applyFill="1" applyBorder="1" applyAlignment="1">
      <alignment horizontal="justify" vertical="center" wrapText="1"/>
    </xf>
    <xf numFmtId="176" fontId="9" fillId="0" borderId="36" xfId="15" applyNumberFormat="1" applyFont="1" applyFill="1" applyBorder="1" applyAlignment="1">
      <alignment vertical="center"/>
    </xf>
    <xf numFmtId="176" fontId="22" fillId="0" borderId="40" xfId="15" applyNumberFormat="1" applyFont="1" applyFill="1" applyBorder="1" applyAlignment="1">
      <alignment vertical="center"/>
    </xf>
    <xf numFmtId="49" fontId="22" fillId="0" borderId="26" xfId="0" applyNumberFormat="1" applyFont="1" applyFill="1" applyBorder="1" applyAlignment="1">
      <alignment horizontal="center" vertical="center"/>
    </xf>
    <xf numFmtId="49" fontId="22" fillId="0" borderId="27" xfId="0" applyNumberFormat="1" applyFont="1" applyFill="1" applyBorder="1" applyAlignment="1">
      <alignment horizontal="center" vertical="center"/>
    </xf>
    <xf numFmtId="0" fontId="12" fillId="0" borderId="27" xfId="0" applyFont="1" applyFill="1" applyBorder="1" applyAlignment="1">
      <alignment horizontal="justify" vertical="center" wrapText="1"/>
    </xf>
    <xf numFmtId="176" fontId="9" fillId="0" borderId="27" xfId="15" applyNumberFormat="1" applyFont="1" applyFill="1" applyBorder="1" applyAlignment="1">
      <alignment vertical="center"/>
    </xf>
    <xf numFmtId="176" fontId="22" fillId="0" borderId="28" xfId="15" applyNumberFormat="1" applyFont="1" applyFill="1" applyBorder="1" applyAlignment="1">
      <alignment vertical="center"/>
    </xf>
    <xf numFmtId="0" fontId="2" fillId="0" borderId="27" xfId="0" applyFont="1" applyFill="1" applyBorder="1" applyAlignment="1">
      <alignment horizontal="justify" vertical="center" wrapText="1"/>
    </xf>
    <xf numFmtId="49" fontId="22" fillId="0" borderId="23" xfId="0" applyNumberFormat="1" applyFont="1" applyFill="1" applyBorder="1" applyAlignment="1">
      <alignment horizontal="center" vertical="center"/>
    </xf>
    <xf numFmtId="49" fontId="22" fillId="0" borderId="24" xfId="0" applyNumberFormat="1" applyFont="1" applyFill="1" applyBorder="1" applyAlignment="1">
      <alignment horizontal="center" vertical="center"/>
    </xf>
    <xf numFmtId="0" fontId="12" fillId="0" borderId="24" xfId="0" applyFont="1" applyFill="1" applyBorder="1" applyAlignment="1">
      <alignment horizontal="justify" vertical="center" wrapText="1"/>
    </xf>
    <xf numFmtId="176" fontId="9" fillId="0" borderId="24" xfId="15" applyNumberFormat="1" applyFont="1" applyFill="1" applyBorder="1" applyAlignment="1">
      <alignment vertical="center"/>
    </xf>
    <xf numFmtId="176" fontId="22" fillId="0" borderId="25" xfId="15" applyNumberFormat="1" applyFont="1" applyFill="1" applyBorder="1" applyAlignment="1">
      <alignment vertical="center"/>
    </xf>
    <xf numFmtId="0" fontId="2" fillId="0" borderId="27" xfId="0" applyFont="1" applyFill="1" applyBorder="1" applyAlignment="1">
      <alignment horizontal="justify" vertical="center" wrapText="1"/>
    </xf>
    <xf numFmtId="49" fontId="22" fillId="0" borderId="33" xfId="0" applyNumberFormat="1" applyFont="1" applyFill="1" applyBorder="1" applyAlignment="1">
      <alignment horizontal="center" vertical="center"/>
    </xf>
    <xf numFmtId="49" fontId="22" fillId="0" borderId="34" xfId="0" applyNumberFormat="1" applyFont="1" applyFill="1" applyBorder="1" applyAlignment="1">
      <alignment horizontal="center" vertical="center"/>
    </xf>
    <xf numFmtId="0" fontId="12" fillId="0" borderId="34" xfId="0" applyFont="1" applyFill="1" applyBorder="1" applyAlignment="1">
      <alignment horizontal="justify" vertical="center" wrapText="1"/>
    </xf>
    <xf numFmtId="176" fontId="9" fillId="0" borderId="34" xfId="15" applyNumberFormat="1" applyFont="1" applyFill="1" applyBorder="1" applyAlignment="1">
      <alignment vertical="center"/>
    </xf>
    <xf numFmtId="176" fontId="22" fillId="0" borderId="35" xfId="15" applyNumberFormat="1" applyFont="1" applyFill="1" applyBorder="1" applyAlignment="1">
      <alignment vertical="center"/>
    </xf>
    <xf numFmtId="176" fontId="6" fillId="0" borderId="21" xfId="15" applyNumberFormat="1" applyFont="1" applyFill="1" applyBorder="1" applyAlignment="1">
      <alignment horizontal="center" vertical="center"/>
    </xf>
    <xf numFmtId="176" fontId="6" fillId="0" borderId="21" xfId="15" applyNumberFormat="1" applyFont="1" applyFill="1" applyBorder="1" applyAlignment="1">
      <alignment vertical="center"/>
    </xf>
    <xf numFmtId="176" fontId="22" fillId="0" borderId="22" xfId="15" applyNumberFormat="1" applyFont="1" applyFill="1" applyBorder="1" applyAlignment="1">
      <alignment vertical="center"/>
    </xf>
    <xf numFmtId="49" fontId="23" fillId="0" borderId="0" xfId="0" applyNumberFormat="1" applyFont="1" applyFill="1" applyAlignment="1">
      <alignment horizontal="center" vertical="center"/>
    </xf>
    <xf numFmtId="0" fontId="23" fillId="0" borderId="0" xfId="0" applyFont="1" applyFill="1" applyAlignment="1">
      <alignment wrapText="1"/>
    </xf>
    <xf numFmtId="176" fontId="23" fillId="0" borderId="0" xfId="15" applyNumberFormat="1" applyFont="1" applyFill="1" applyAlignment="1">
      <alignment vertical="center"/>
    </xf>
    <xf numFmtId="176" fontId="9" fillId="0" borderId="0" xfId="15" applyNumberFormat="1" applyFont="1" applyFill="1" applyAlignment="1">
      <alignment vertical="center"/>
    </xf>
    <xf numFmtId="176" fontId="0" fillId="0" borderId="0" xfId="0" applyNumberFormat="1" applyFill="1" applyAlignment="1">
      <alignment/>
    </xf>
    <xf numFmtId="0" fontId="23" fillId="0" borderId="0" xfId="0" applyFont="1" applyFill="1" applyAlignment="1">
      <alignment/>
    </xf>
    <xf numFmtId="0" fontId="23" fillId="0" borderId="0" xfId="0" applyFont="1" applyFill="1" applyAlignment="1">
      <alignment vertical="center"/>
    </xf>
    <xf numFmtId="0" fontId="0" fillId="0" borderId="0" xfId="0" applyFill="1" applyAlignment="1">
      <alignment wrapText="1"/>
    </xf>
    <xf numFmtId="0" fontId="14" fillId="0" borderId="0" xfId="0" applyFont="1" applyAlignment="1">
      <alignment horizontal="justify" vertical="center"/>
    </xf>
    <xf numFmtId="0" fontId="0" fillId="0" borderId="0" xfId="0" applyAlignment="1">
      <alignment horizontal="justify" vertical="center"/>
    </xf>
    <xf numFmtId="0" fontId="0" fillId="0" borderId="0" xfId="0" applyFont="1" applyAlignment="1">
      <alignment horizontal="justify" vertical="center"/>
    </xf>
    <xf numFmtId="0" fontId="13" fillId="0" borderId="24" xfId="0" applyFont="1" applyFill="1" applyBorder="1" applyAlignment="1">
      <alignment horizontal="justify" vertical="center" wrapText="1"/>
    </xf>
    <xf numFmtId="177" fontId="4" fillId="2" borderId="11" xfId="15" applyNumberFormat="1" applyFont="1" applyFill="1" applyBorder="1" applyAlignment="1">
      <alignment vertical="center"/>
    </xf>
    <xf numFmtId="2" fontId="4" fillId="2" borderId="15" xfId="15" applyNumberFormat="1" applyFont="1" applyFill="1" applyBorder="1" applyAlignment="1">
      <alignment vertical="center"/>
    </xf>
    <xf numFmtId="177" fontId="4" fillId="0" borderId="11" xfId="15" applyNumberFormat="1" applyFont="1" applyFill="1" applyBorder="1" applyAlignment="1">
      <alignment vertical="center"/>
    </xf>
    <xf numFmtId="2" fontId="4" fillId="0" borderId="15" xfId="15" applyNumberFormat="1" applyFont="1" applyFill="1" applyBorder="1" applyAlignment="1">
      <alignment vertical="center"/>
    </xf>
    <xf numFmtId="173" fontId="4" fillId="0" borderId="11" xfId="15" applyNumberFormat="1" applyFont="1" applyFill="1" applyBorder="1" applyAlignment="1">
      <alignment horizontal="center" vertical="center"/>
    </xf>
    <xf numFmtId="177" fontId="5" fillId="0" borderId="11" xfId="15" applyNumberFormat="1" applyFont="1" applyFill="1" applyBorder="1" applyAlignment="1">
      <alignment vertical="center"/>
    </xf>
    <xf numFmtId="2" fontId="5" fillId="0" borderId="15" xfId="15" applyNumberFormat="1" applyFont="1" applyFill="1" applyBorder="1" applyAlignment="1">
      <alignment vertical="center"/>
    </xf>
    <xf numFmtId="178" fontId="5" fillId="0" borderId="11" xfId="15" applyNumberFormat="1" applyFont="1" applyFill="1" applyBorder="1" applyAlignment="1">
      <alignment vertical="center"/>
    </xf>
    <xf numFmtId="179" fontId="4" fillId="0" borderId="11" xfId="15" applyNumberFormat="1" applyFont="1" applyFill="1" applyBorder="1" applyAlignment="1">
      <alignment vertical="center"/>
    </xf>
    <xf numFmtId="179" fontId="5" fillId="0" borderId="11" xfId="15" applyNumberFormat="1" applyFont="1" applyFill="1" applyBorder="1" applyAlignment="1">
      <alignment vertical="center"/>
    </xf>
    <xf numFmtId="178" fontId="4" fillId="2" borderId="11" xfId="15" applyNumberFormat="1" applyFont="1" applyFill="1" applyBorder="1" applyAlignment="1">
      <alignment vertical="center"/>
    </xf>
    <xf numFmtId="178" fontId="4" fillId="0" borderId="11" xfId="15" applyNumberFormat="1" applyFont="1" applyFill="1" applyBorder="1" applyAlignment="1">
      <alignment vertical="center"/>
    </xf>
    <xf numFmtId="43" fontId="5" fillId="0" borderId="12" xfId="15" applyFont="1" applyFill="1" applyBorder="1" applyAlignment="1">
      <alignment horizontal="justify" vertical="center" wrapText="1"/>
    </xf>
    <xf numFmtId="177" fontId="4" fillId="0" borderId="45" xfId="15" applyNumberFormat="1" applyFont="1" applyFill="1" applyBorder="1" applyAlignment="1">
      <alignment vertical="center"/>
    </xf>
    <xf numFmtId="174" fontId="4" fillId="0" borderId="46" xfId="15" applyNumberFormat="1" applyFont="1" applyFill="1" applyBorder="1" applyAlignment="1">
      <alignment vertical="center"/>
    </xf>
    <xf numFmtId="176" fontId="0" fillId="0" borderId="0" xfId="0" applyNumberFormat="1" applyAlignment="1">
      <alignment/>
    </xf>
    <xf numFmtId="43" fontId="17" fillId="0" borderId="27" xfId="15" applyFont="1" applyBorder="1" applyAlignment="1">
      <alignment horizontal="left" vertical="center" wrapText="1"/>
    </xf>
    <xf numFmtId="43" fontId="17" fillId="0" borderId="27" xfId="15" applyFont="1" applyBorder="1" applyAlignment="1">
      <alignment vertical="center" wrapText="1"/>
    </xf>
    <xf numFmtId="43" fontId="17" fillId="0" borderId="27" xfId="15" applyFont="1" applyBorder="1" applyAlignment="1">
      <alignment horizontal="center" vertical="center"/>
    </xf>
    <xf numFmtId="43" fontId="17" fillId="0" borderId="28" xfId="15" applyFont="1" applyBorder="1" applyAlignment="1">
      <alignment horizontal="center" vertical="center"/>
    </xf>
    <xf numFmtId="49" fontId="4" fillId="2" borderId="47" xfId="15" applyNumberFormat="1" applyFont="1" applyFill="1" applyBorder="1" applyAlignment="1">
      <alignment horizontal="justify" vertical="center" wrapText="1"/>
    </xf>
    <xf numFmtId="49" fontId="4" fillId="2" borderId="48" xfId="15" applyNumberFormat="1" applyFont="1" applyFill="1" applyBorder="1" applyAlignment="1">
      <alignment horizontal="justify" vertical="center" wrapText="1"/>
    </xf>
    <xf numFmtId="43" fontId="1" fillId="0" borderId="0" xfId="15" applyFont="1" applyFill="1" applyBorder="1" applyAlignment="1">
      <alignment horizontal="center" vertical="center" wrapText="1"/>
    </xf>
    <xf numFmtId="43" fontId="1" fillId="0" borderId="0" xfId="15" applyFont="1" applyFill="1" applyBorder="1" applyAlignment="1">
      <alignment horizontal="center" vertical="center" wrapText="1"/>
    </xf>
    <xf numFmtId="43" fontId="1" fillId="0" borderId="0" xfId="15" applyFont="1" applyFill="1" applyBorder="1" applyAlignment="1">
      <alignment horizontal="center" vertical="center" wrapText="1"/>
    </xf>
    <xf numFmtId="43" fontId="1" fillId="0" borderId="0" xfId="15" applyFont="1" applyFill="1" applyBorder="1" applyAlignment="1">
      <alignment horizontal="center" vertical="center" wrapText="1"/>
    </xf>
    <xf numFmtId="43" fontId="1" fillId="0" borderId="0" xfId="15" applyFont="1" applyFill="1" applyBorder="1" applyAlignment="1">
      <alignment horizontal="center" vertical="center" wrapText="1"/>
    </xf>
    <xf numFmtId="43" fontId="2" fillId="0" borderId="49" xfId="15" applyFont="1" applyFill="1" applyBorder="1" applyAlignment="1">
      <alignment horizontal="center" vertical="center"/>
    </xf>
    <xf numFmtId="43" fontId="2" fillId="0" borderId="50" xfId="15" applyFont="1" applyFill="1" applyBorder="1" applyAlignment="1">
      <alignment horizontal="center" vertical="center"/>
    </xf>
    <xf numFmtId="43" fontId="2" fillId="0" borderId="51" xfId="15" applyFont="1" applyFill="1" applyBorder="1" applyAlignment="1">
      <alignment horizontal="center" vertical="center"/>
    </xf>
    <xf numFmtId="43" fontId="2" fillId="0" borderId="52" xfId="15" applyFont="1" applyFill="1" applyBorder="1" applyAlignment="1">
      <alignment horizontal="center" vertical="center"/>
    </xf>
    <xf numFmtId="43" fontId="2" fillId="0" borderId="13" xfId="15" applyFont="1" applyFill="1" applyBorder="1" applyAlignment="1">
      <alignment horizontal="center" vertical="center"/>
    </xf>
    <xf numFmtId="0" fontId="12" fillId="0" borderId="27" xfId="0" applyFont="1" applyFill="1" applyBorder="1" applyAlignment="1">
      <alignment horizontal="justify" vertical="center" wrapText="1"/>
    </xf>
    <xf numFmtId="176" fontId="9" fillId="0" borderId="27" xfId="15" applyNumberFormat="1" applyFont="1" applyFill="1" applyBorder="1" applyAlignment="1">
      <alignment horizontal="center" vertical="center"/>
    </xf>
    <xf numFmtId="0" fontId="2" fillId="0" borderId="0" xfId="0" applyFont="1" applyFill="1" applyAlignment="1">
      <alignment horizontal="center" wrapText="1"/>
    </xf>
    <xf numFmtId="0" fontId="1" fillId="0" borderId="0" xfId="0" applyFont="1" applyFill="1" applyAlignment="1">
      <alignment horizontal="center" vertical="center"/>
    </xf>
    <xf numFmtId="49" fontId="23" fillId="0" borderId="0" xfId="0" applyNumberFormat="1" applyFont="1" applyFill="1" applyAlignment="1">
      <alignment horizontal="left" vertical="center"/>
    </xf>
    <xf numFmtId="0" fontId="9" fillId="0" borderId="0" xfId="0" applyFont="1" applyFill="1" applyAlignment="1">
      <alignment horizontal="left"/>
    </xf>
    <xf numFmtId="0" fontId="2" fillId="0" borderId="27" xfId="0" applyFont="1" applyFill="1" applyBorder="1" applyAlignment="1">
      <alignment horizontal="justify" vertical="center" wrapText="1"/>
    </xf>
    <xf numFmtId="49" fontId="22" fillId="0" borderId="20" xfId="0" applyNumberFormat="1" applyFont="1" applyFill="1" applyBorder="1" applyAlignment="1">
      <alignment horizontal="center" vertical="center"/>
    </xf>
    <xf numFmtId="49" fontId="22" fillId="0" borderId="21" xfId="0" applyNumberFormat="1" applyFont="1" applyFill="1" applyBorder="1" applyAlignment="1">
      <alignment horizontal="center" vertical="center"/>
    </xf>
    <xf numFmtId="43" fontId="2" fillId="0" borderId="0" xfId="15" applyFont="1" applyAlignment="1">
      <alignment horizontal="center" wrapText="1"/>
    </xf>
    <xf numFmtId="43" fontId="2" fillId="0" borderId="0" xfId="15" applyFont="1" applyAlignment="1">
      <alignment horizontal="center" vertical="center" wrapText="1"/>
    </xf>
    <xf numFmtId="43" fontId="16" fillId="0" borderId="0" xfId="15" applyFont="1" applyAlignment="1">
      <alignment horizontal="center" vertical="center" wrapText="1"/>
    </xf>
    <xf numFmtId="43" fontId="17" fillId="0" borderId="21" xfId="15" applyFont="1" applyBorder="1" applyAlignment="1">
      <alignment horizontal="center" vertical="center"/>
    </xf>
    <xf numFmtId="43" fontId="17" fillId="0" borderId="22" xfId="15" applyFont="1" applyBorder="1" applyAlignment="1">
      <alignment horizontal="center" vertical="center"/>
    </xf>
    <xf numFmtId="43" fontId="17" fillId="0" borderId="36" xfId="15" applyFont="1" applyBorder="1" applyAlignment="1">
      <alignment vertical="center" wrapText="1"/>
    </xf>
    <xf numFmtId="43" fontId="17" fillId="0" borderId="36" xfId="15" applyFont="1" applyBorder="1" applyAlignment="1">
      <alignment horizontal="center" vertical="center"/>
    </xf>
    <xf numFmtId="43" fontId="17" fillId="0" borderId="40" xfId="15" applyFont="1" applyBorder="1" applyAlignment="1">
      <alignment horizontal="center" vertical="center"/>
    </xf>
    <xf numFmtId="43" fontId="17" fillId="0" borderId="53" xfId="15" applyFont="1" applyBorder="1" applyAlignment="1">
      <alignment horizontal="center" vertical="center" wrapText="1"/>
    </xf>
    <xf numFmtId="43" fontId="17" fillId="0" borderId="54" xfId="15" applyFont="1" applyBorder="1" applyAlignment="1">
      <alignment horizontal="center" vertical="center" wrapText="1"/>
    </xf>
    <xf numFmtId="43" fontId="17" fillId="0" borderId="55" xfId="15" applyFont="1" applyBorder="1" applyAlignment="1">
      <alignment horizontal="center" vertical="center" wrapText="1"/>
    </xf>
    <xf numFmtId="43" fontId="17" fillId="0" borderId="53" xfId="15" applyFont="1" applyBorder="1" applyAlignment="1">
      <alignment horizontal="center" vertical="center"/>
    </xf>
    <xf numFmtId="43" fontId="17" fillId="0" borderId="54" xfId="15" applyFont="1" applyBorder="1" applyAlignment="1">
      <alignment horizontal="center" vertical="center"/>
    </xf>
    <xf numFmtId="43" fontId="17" fillId="0" borderId="56" xfId="15" applyFont="1" applyBorder="1" applyAlignment="1">
      <alignment horizontal="center" vertical="center"/>
    </xf>
    <xf numFmtId="43" fontId="0" fillId="0" borderId="0" xfId="15" applyBorder="1" applyAlignment="1">
      <alignment/>
    </xf>
    <xf numFmtId="43" fontId="0" fillId="0" borderId="0" xfId="15" applyBorder="1" applyAlignment="1">
      <alignment/>
    </xf>
    <xf numFmtId="43" fontId="0" fillId="0" borderId="0" xfId="15" applyBorder="1" applyAlignment="1">
      <alignment/>
    </xf>
    <xf numFmtId="43" fontId="1" fillId="0" borderId="20" xfId="15" applyFont="1" applyBorder="1" applyAlignment="1">
      <alignment horizontal="center" vertical="center"/>
    </xf>
    <xf numFmtId="43" fontId="1" fillId="0" borderId="21" xfId="15" applyFont="1" applyBorder="1" applyAlignment="1">
      <alignment horizontal="center" vertical="center"/>
    </xf>
    <xf numFmtId="43" fontId="1" fillId="0" borderId="22" xfId="15" applyFont="1" applyBorder="1" applyAlignment="1">
      <alignment horizontal="center" vertical="center"/>
    </xf>
    <xf numFmtId="43" fontId="17" fillId="0" borderId="20" xfId="15" applyFont="1" applyBorder="1" applyAlignment="1">
      <alignment horizontal="center" vertical="center" wrapText="1"/>
    </xf>
    <xf numFmtId="43" fontId="17" fillId="0" borderId="21" xfId="15" applyFont="1" applyBorder="1" applyAlignment="1">
      <alignment horizontal="center" vertical="center" wrapText="1"/>
    </xf>
    <xf numFmtId="43" fontId="1" fillId="0" borderId="21" xfId="15" applyFont="1" applyBorder="1" applyAlignment="1">
      <alignment horizontal="center" vertical="center"/>
    </xf>
    <xf numFmtId="43" fontId="1" fillId="0" borderId="22" xfId="15" applyFont="1" applyBorder="1" applyAlignment="1">
      <alignment horizontal="center" vertical="center"/>
    </xf>
    <xf numFmtId="43" fontId="17" fillId="0" borderId="34" xfId="15" applyFont="1" applyBorder="1" applyAlignment="1">
      <alignment horizontal="left" vertical="center" wrapText="1"/>
    </xf>
    <xf numFmtId="43" fontId="17" fillId="0" borderId="34" xfId="15" applyFont="1" applyBorder="1" applyAlignment="1">
      <alignment horizontal="center" vertical="center"/>
    </xf>
    <xf numFmtId="43" fontId="17" fillId="0" borderId="35" xfId="15" applyFont="1" applyBorder="1" applyAlignment="1">
      <alignment horizontal="center" vertical="center"/>
    </xf>
    <xf numFmtId="0" fontId="2" fillId="0" borderId="0" xfId="0" applyFont="1" applyAlignment="1">
      <alignment horizontal="center" wrapText="1"/>
    </xf>
    <xf numFmtId="0" fontId="12" fillId="0" borderId="0" xfId="0" applyFont="1" applyAlignment="1">
      <alignment horizontal="center"/>
    </xf>
    <xf numFmtId="0" fontId="0" fillId="0" borderId="0" xfId="0" applyAlignment="1">
      <alignment horizontal="justify" vertical="center" wrapText="1"/>
    </xf>
    <xf numFmtId="0" fontId="2" fillId="0" borderId="0" xfId="0" applyFont="1" applyAlignment="1">
      <alignment horizontal="justify"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0" fillId="0" borderId="0" xfId="0" applyBorder="1" applyAlignment="1">
      <alignment horizontal="justify" vertical="center" wrapText="1"/>
    </xf>
    <xf numFmtId="0" fontId="19" fillId="0" borderId="0" xfId="0" applyFont="1" applyBorder="1" applyAlignment="1">
      <alignment horizontal="center" vertical="center" wrapText="1"/>
    </xf>
    <xf numFmtId="0" fontId="1" fillId="0" borderId="0" xfId="0" applyFont="1" applyAlignment="1">
      <alignment horizontal="center" wrapText="1"/>
    </xf>
    <xf numFmtId="0" fontId="6" fillId="0" borderId="39"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2" fillId="0" borderId="26"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57"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0</xdr:rowOff>
    </xdr:from>
    <xdr:to>
      <xdr:col>2</xdr:col>
      <xdr:colOff>228600</xdr:colOff>
      <xdr:row>34</xdr:row>
      <xdr:rowOff>0</xdr:rowOff>
    </xdr:to>
    <xdr:sp>
      <xdr:nvSpPr>
        <xdr:cNvPr id="1" name="Line 1"/>
        <xdr:cNvSpPr>
          <a:spLocks/>
        </xdr:cNvSpPr>
      </xdr:nvSpPr>
      <xdr:spPr>
        <a:xfrm flipH="1" flipV="1">
          <a:off x="0" y="10801350"/>
          <a:ext cx="113347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2</xdr:col>
      <xdr:colOff>228600</xdr:colOff>
      <xdr:row>48</xdr:row>
      <xdr:rowOff>0</xdr:rowOff>
    </xdr:to>
    <xdr:sp>
      <xdr:nvSpPr>
        <xdr:cNvPr id="1" name="Line 1"/>
        <xdr:cNvSpPr>
          <a:spLocks/>
        </xdr:cNvSpPr>
      </xdr:nvSpPr>
      <xdr:spPr>
        <a:xfrm flipH="1" flipV="1">
          <a:off x="0" y="12734925"/>
          <a:ext cx="11049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xdr:row>
      <xdr:rowOff>0</xdr:rowOff>
    </xdr:from>
    <xdr:to>
      <xdr:col>8</xdr:col>
      <xdr:colOff>0</xdr:colOff>
      <xdr:row>10</xdr:row>
      <xdr:rowOff>0</xdr:rowOff>
    </xdr:to>
    <xdr:sp>
      <xdr:nvSpPr>
        <xdr:cNvPr id="1" name="TextBox 1"/>
        <xdr:cNvSpPr txBox="1">
          <a:spLocks noChangeArrowheads="1"/>
        </xdr:cNvSpPr>
      </xdr:nvSpPr>
      <xdr:spPr>
        <a:xfrm>
          <a:off x="10134600" y="20669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Wniosek do ZOSP
 na 50 000 zł
 i do WFOŚiGW 
na 65 000 zł</a:t>
          </a:r>
        </a:p>
      </xdr:txBody>
    </xdr:sp>
    <xdr:clientData/>
  </xdr:twoCellAnchor>
  <xdr:twoCellAnchor>
    <xdr:from>
      <xdr:col>8</xdr:col>
      <xdr:colOff>0</xdr:colOff>
      <xdr:row>10</xdr:row>
      <xdr:rowOff>0</xdr:rowOff>
    </xdr:from>
    <xdr:to>
      <xdr:col>8</xdr:col>
      <xdr:colOff>0</xdr:colOff>
      <xdr:row>10</xdr:row>
      <xdr:rowOff>0</xdr:rowOff>
    </xdr:to>
    <xdr:sp>
      <xdr:nvSpPr>
        <xdr:cNvPr id="2" name="TextBox 2"/>
        <xdr:cNvSpPr txBox="1">
          <a:spLocks noChangeArrowheads="1"/>
        </xdr:cNvSpPr>
      </xdr:nvSpPr>
      <xdr:spPr>
        <a:xfrm>
          <a:off x="10134600" y="20669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Wniosek do ZPORR na 3 703 564 zł
Budzet Państwa 
165 272 zł</a:t>
          </a:r>
        </a:p>
      </xdr:txBody>
    </xdr:sp>
    <xdr:clientData/>
  </xdr:twoCellAnchor>
  <xdr:twoCellAnchor>
    <xdr:from>
      <xdr:col>8</xdr:col>
      <xdr:colOff>0</xdr:colOff>
      <xdr:row>10</xdr:row>
      <xdr:rowOff>0</xdr:rowOff>
    </xdr:from>
    <xdr:to>
      <xdr:col>8</xdr:col>
      <xdr:colOff>0</xdr:colOff>
      <xdr:row>10</xdr:row>
      <xdr:rowOff>0</xdr:rowOff>
    </xdr:to>
    <xdr:sp>
      <xdr:nvSpPr>
        <xdr:cNvPr id="3" name="TextBox 3"/>
        <xdr:cNvSpPr txBox="1">
          <a:spLocks noChangeArrowheads="1"/>
        </xdr:cNvSpPr>
      </xdr:nvSpPr>
      <xdr:spPr>
        <a:xfrm>
          <a:off x="10134600" y="2066925"/>
          <a:ext cx="0"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700" b="0" i="0" u="none" baseline="0">
              <a:latin typeface="Arial"/>
              <a:ea typeface="Arial"/>
              <a:cs typeface="Arial"/>
            </a:rPr>
            <a:t>Wniosek do ZPORR 
na 75 000 zł
Budzet Państwa 
10 000 zł
EFRWP na 100 000 zł</a:t>
          </a:r>
        </a:p>
      </xdr:txBody>
    </xdr:sp>
    <xdr:clientData/>
  </xdr:twoCellAnchor>
  <xdr:twoCellAnchor>
    <xdr:from>
      <xdr:col>8</xdr:col>
      <xdr:colOff>0</xdr:colOff>
      <xdr:row>10</xdr:row>
      <xdr:rowOff>0</xdr:rowOff>
    </xdr:from>
    <xdr:to>
      <xdr:col>8</xdr:col>
      <xdr:colOff>0</xdr:colOff>
      <xdr:row>10</xdr:row>
      <xdr:rowOff>0</xdr:rowOff>
    </xdr:to>
    <xdr:sp>
      <xdr:nvSpPr>
        <xdr:cNvPr id="4" name="TextBox 4"/>
        <xdr:cNvSpPr txBox="1">
          <a:spLocks noChangeArrowheads="1"/>
        </xdr:cNvSpPr>
      </xdr:nvSpPr>
      <xdr:spPr>
        <a:xfrm>
          <a:off x="10134600" y="20669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Wniosek do ZPORR na 1 875 000 zł Budżet Państwa
 250 000 zł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38"/>
  <sheetViews>
    <sheetView workbookViewId="0" topLeftCell="A1">
      <selection activeCell="D7" sqref="D7"/>
    </sheetView>
  </sheetViews>
  <sheetFormatPr defaultColWidth="9.140625" defaultRowHeight="19.5" customHeight="1"/>
  <cols>
    <col min="1" max="1" width="5.7109375" style="4" customWidth="1" collapsed="1"/>
    <col min="2" max="2" width="7.8515625" style="4" customWidth="1" collapsed="1"/>
    <col min="3" max="3" width="7.7109375" style="4" customWidth="1"/>
    <col min="4" max="4" width="42.8515625" style="4" customWidth="1"/>
    <col min="5" max="5" width="13.8515625" style="4" customWidth="1" collapsed="1"/>
    <col min="6" max="6" width="13.8515625" style="4" customWidth="1"/>
    <col min="7" max="7" width="13.140625" style="4" customWidth="1"/>
    <col min="8" max="8" width="9.57421875" style="4" customWidth="1"/>
    <col min="9" max="16384" width="9.140625" style="4" customWidth="1"/>
  </cols>
  <sheetData>
    <row r="1" spans="1:6" ht="25.5" customHeight="1">
      <c r="A1" s="227" t="s">
        <v>0</v>
      </c>
      <c r="B1" s="227"/>
      <c r="C1" s="227"/>
      <c r="D1" s="227"/>
      <c r="E1" s="227"/>
      <c r="F1" s="228"/>
    </row>
    <row r="2" spans="1:6" ht="27.75" customHeight="1" thickBot="1">
      <c r="A2" s="229" t="s">
        <v>209</v>
      </c>
      <c r="B2" s="230"/>
      <c r="C2" s="230"/>
      <c r="D2" s="230"/>
      <c r="E2" s="230"/>
      <c r="F2" s="231"/>
    </row>
    <row r="3" spans="1:6" ht="24" customHeight="1" thickBot="1" thickTop="1">
      <c r="A3" s="232" t="s">
        <v>1</v>
      </c>
      <c r="B3" s="233"/>
      <c r="C3" s="233"/>
      <c r="D3" s="233"/>
      <c r="E3" s="233"/>
      <c r="F3" s="234"/>
    </row>
    <row r="4" spans="1:7" ht="19.5" customHeight="1" thickTop="1">
      <c r="A4" s="1" t="s">
        <v>2</v>
      </c>
      <c r="B4" s="2" t="s">
        <v>3</v>
      </c>
      <c r="C4" s="2" t="s">
        <v>4</v>
      </c>
      <c r="D4" s="2" t="s">
        <v>5</v>
      </c>
      <c r="E4" s="2" t="s">
        <v>6</v>
      </c>
      <c r="F4" s="3" t="s">
        <v>7</v>
      </c>
      <c r="G4" s="19"/>
    </row>
    <row r="5" spans="1:7" ht="19.5" customHeight="1">
      <c r="A5" s="22">
        <v>10</v>
      </c>
      <c r="B5" s="23"/>
      <c r="C5" s="23"/>
      <c r="D5" s="24" t="s">
        <v>8</v>
      </c>
      <c r="E5" s="25">
        <v>0</v>
      </c>
      <c r="F5" s="26">
        <v>20400</v>
      </c>
      <c r="G5" s="19"/>
    </row>
    <row r="6" spans="1:7" ht="19.5" customHeight="1">
      <c r="A6" s="27"/>
      <c r="B6" s="28">
        <v>1095</v>
      </c>
      <c r="C6" s="29"/>
      <c r="D6" s="30" t="s">
        <v>14</v>
      </c>
      <c r="E6" s="31">
        <v>0</v>
      </c>
      <c r="F6" s="32">
        <v>20400</v>
      </c>
      <c r="G6" s="19"/>
    </row>
    <row r="7" spans="1:7" ht="19.5" customHeight="1">
      <c r="A7" s="27"/>
      <c r="B7" s="29"/>
      <c r="C7" s="33">
        <v>970</v>
      </c>
      <c r="D7" s="34" t="s">
        <v>10</v>
      </c>
      <c r="E7" s="35">
        <v>0</v>
      </c>
      <c r="F7" s="36">
        <v>20400</v>
      </c>
      <c r="G7" s="19"/>
    </row>
    <row r="8" spans="1:7" ht="22.5" customHeight="1">
      <c r="A8" s="37">
        <v>700</v>
      </c>
      <c r="B8" s="23"/>
      <c r="C8" s="23"/>
      <c r="D8" s="24" t="s">
        <v>11</v>
      </c>
      <c r="E8" s="25">
        <v>0</v>
      </c>
      <c r="F8" s="38">
        <v>2200</v>
      </c>
      <c r="G8" s="19"/>
    </row>
    <row r="9" spans="1:7" ht="19.5" customHeight="1">
      <c r="A9" s="27"/>
      <c r="B9" s="39">
        <v>70005</v>
      </c>
      <c r="C9" s="29"/>
      <c r="D9" s="30" t="s">
        <v>12</v>
      </c>
      <c r="E9" s="31">
        <v>0</v>
      </c>
      <c r="F9" s="40">
        <v>1000</v>
      </c>
      <c r="G9" s="19"/>
    </row>
    <row r="10" spans="1:7" ht="40.5" customHeight="1">
      <c r="A10" s="27"/>
      <c r="B10" s="29"/>
      <c r="C10" s="33">
        <v>760</v>
      </c>
      <c r="D10" s="34" t="s">
        <v>29</v>
      </c>
      <c r="E10" s="35">
        <v>0</v>
      </c>
      <c r="F10" s="41">
        <v>900</v>
      </c>
      <c r="G10" s="19"/>
    </row>
    <row r="11" spans="1:7" ht="19.5" customHeight="1">
      <c r="A11" s="27"/>
      <c r="B11" s="29"/>
      <c r="C11" s="33">
        <v>920</v>
      </c>
      <c r="D11" s="34" t="s">
        <v>13</v>
      </c>
      <c r="E11" s="35">
        <v>0</v>
      </c>
      <c r="F11" s="41">
        <v>100</v>
      </c>
      <c r="G11" s="19"/>
    </row>
    <row r="12" spans="1:7" ht="19.5" customHeight="1">
      <c r="A12" s="27"/>
      <c r="B12" s="39">
        <v>70095</v>
      </c>
      <c r="C12" s="29"/>
      <c r="D12" s="30" t="s">
        <v>14</v>
      </c>
      <c r="E12" s="31">
        <v>0</v>
      </c>
      <c r="F12" s="40">
        <v>1200</v>
      </c>
      <c r="G12" s="19"/>
    </row>
    <row r="13" spans="1:7" ht="19.5" customHeight="1">
      <c r="A13" s="27"/>
      <c r="B13" s="29"/>
      <c r="C13" s="33">
        <v>970</v>
      </c>
      <c r="D13" s="34" t="s">
        <v>10</v>
      </c>
      <c r="E13" s="35">
        <v>0</v>
      </c>
      <c r="F13" s="42">
        <v>1200</v>
      </c>
      <c r="G13" s="19"/>
    </row>
    <row r="14" spans="1:7" ht="23.25" customHeight="1">
      <c r="A14" s="37">
        <v>750</v>
      </c>
      <c r="B14" s="23"/>
      <c r="C14" s="23"/>
      <c r="D14" s="24" t="s">
        <v>15</v>
      </c>
      <c r="E14" s="25">
        <v>0</v>
      </c>
      <c r="F14" s="26">
        <v>19472</v>
      </c>
      <c r="G14" s="19"/>
    </row>
    <row r="15" spans="1:7" ht="19.5" customHeight="1">
      <c r="A15" s="27"/>
      <c r="B15" s="39">
        <v>75023</v>
      </c>
      <c r="C15" s="29"/>
      <c r="D15" s="30" t="s">
        <v>16</v>
      </c>
      <c r="E15" s="31">
        <v>0</v>
      </c>
      <c r="F15" s="32">
        <v>16300</v>
      </c>
      <c r="G15" s="19"/>
    </row>
    <row r="16" spans="1:7" ht="19.5" customHeight="1">
      <c r="A16" s="27"/>
      <c r="B16" s="29"/>
      <c r="C16" s="33">
        <v>830</v>
      </c>
      <c r="D16" s="34" t="s">
        <v>17</v>
      </c>
      <c r="E16" s="35">
        <v>0</v>
      </c>
      <c r="F16" s="42">
        <v>7000</v>
      </c>
      <c r="G16" s="19"/>
    </row>
    <row r="17" spans="1:7" ht="19.5" customHeight="1">
      <c r="A17" s="27"/>
      <c r="B17" s="29"/>
      <c r="C17" s="33">
        <v>960</v>
      </c>
      <c r="D17" s="34" t="s">
        <v>18</v>
      </c>
      <c r="E17" s="35">
        <v>0</v>
      </c>
      <c r="F17" s="42">
        <v>2300</v>
      </c>
      <c r="G17" s="19"/>
    </row>
    <row r="18" spans="1:7" ht="19.5" customHeight="1">
      <c r="A18" s="27"/>
      <c r="B18" s="29"/>
      <c r="C18" s="33">
        <v>970</v>
      </c>
      <c r="D18" s="34" t="s">
        <v>10</v>
      </c>
      <c r="E18" s="35">
        <v>0</v>
      </c>
      <c r="F18" s="42">
        <v>7000</v>
      </c>
      <c r="G18" s="19"/>
    </row>
    <row r="19" spans="1:7" ht="19.5" customHeight="1">
      <c r="A19" s="27"/>
      <c r="B19" s="39">
        <v>75095</v>
      </c>
      <c r="C19" s="29"/>
      <c r="D19" s="30" t="s">
        <v>14</v>
      </c>
      <c r="E19" s="31">
        <v>0</v>
      </c>
      <c r="F19" s="40">
        <v>3172</v>
      </c>
      <c r="G19" s="19"/>
    </row>
    <row r="20" spans="1:7" ht="19.5" customHeight="1">
      <c r="A20" s="27"/>
      <c r="B20" s="29"/>
      <c r="C20" s="33">
        <v>970</v>
      </c>
      <c r="D20" s="34" t="s">
        <v>10</v>
      </c>
      <c r="E20" s="35">
        <v>0</v>
      </c>
      <c r="F20" s="42">
        <v>3172</v>
      </c>
      <c r="G20" s="19"/>
    </row>
    <row r="21" spans="1:7" ht="48" customHeight="1">
      <c r="A21" s="37">
        <v>756</v>
      </c>
      <c r="B21" s="23"/>
      <c r="C21" s="23"/>
      <c r="D21" s="15" t="s">
        <v>30</v>
      </c>
      <c r="E21" s="25">
        <v>0</v>
      </c>
      <c r="F21" s="26">
        <v>54870</v>
      </c>
      <c r="G21" s="19"/>
    </row>
    <row r="22" spans="1:7" ht="51" customHeight="1">
      <c r="A22" s="27"/>
      <c r="B22" s="39">
        <v>75615</v>
      </c>
      <c r="C22" s="29"/>
      <c r="D22" s="16" t="s">
        <v>187</v>
      </c>
      <c r="E22" s="31">
        <v>0</v>
      </c>
      <c r="F22" s="32">
        <v>50070</v>
      </c>
      <c r="G22" s="19"/>
    </row>
    <row r="23" spans="1:7" ht="19.5" customHeight="1">
      <c r="A23" s="27"/>
      <c r="B23" s="29"/>
      <c r="C23" s="33">
        <v>320</v>
      </c>
      <c r="D23" s="34" t="s">
        <v>19</v>
      </c>
      <c r="E23" s="35">
        <v>0</v>
      </c>
      <c r="F23" s="36">
        <v>50000</v>
      </c>
      <c r="G23" s="19"/>
    </row>
    <row r="24" spans="1:7" ht="19.5" customHeight="1">
      <c r="A24" s="27"/>
      <c r="B24" s="29"/>
      <c r="C24" s="33">
        <v>690</v>
      </c>
      <c r="D24" s="34" t="s">
        <v>20</v>
      </c>
      <c r="E24" s="35">
        <v>0</v>
      </c>
      <c r="F24" s="43">
        <v>70</v>
      </c>
      <c r="G24" s="19"/>
    </row>
    <row r="25" spans="1:7" ht="52.5" customHeight="1">
      <c r="A25" s="27"/>
      <c r="B25" s="39">
        <v>75616</v>
      </c>
      <c r="C25" s="29"/>
      <c r="D25" s="17" t="s">
        <v>31</v>
      </c>
      <c r="E25" s="31">
        <v>0</v>
      </c>
      <c r="F25" s="40">
        <v>4800</v>
      </c>
      <c r="G25" s="19"/>
    </row>
    <row r="26" spans="1:7" ht="19.5" customHeight="1">
      <c r="A26" s="27"/>
      <c r="B26" s="29"/>
      <c r="C26" s="33">
        <v>340</v>
      </c>
      <c r="D26" s="34" t="s">
        <v>21</v>
      </c>
      <c r="E26" s="35">
        <v>0</v>
      </c>
      <c r="F26" s="42">
        <v>2000</v>
      </c>
      <c r="G26" s="19"/>
    </row>
    <row r="27" spans="1:7" ht="19.5" customHeight="1">
      <c r="A27" s="27"/>
      <c r="B27" s="29"/>
      <c r="C27" s="33">
        <v>690</v>
      </c>
      <c r="D27" s="34" t="s">
        <v>20</v>
      </c>
      <c r="E27" s="35">
        <v>0</v>
      </c>
      <c r="F27" s="41">
        <v>800</v>
      </c>
      <c r="G27" s="19"/>
    </row>
    <row r="28" spans="1:7" ht="19.5" customHeight="1">
      <c r="A28" s="27"/>
      <c r="B28" s="29"/>
      <c r="C28" s="33">
        <v>910</v>
      </c>
      <c r="D28" s="34" t="s">
        <v>22</v>
      </c>
      <c r="E28" s="35">
        <v>0</v>
      </c>
      <c r="F28" s="42">
        <v>2000</v>
      </c>
      <c r="G28" s="19"/>
    </row>
    <row r="29" spans="1:7" ht="23.25" customHeight="1">
      <c r="A29" s="37">
        <v>758</v>
      </c>
      <c r="B29" s="23"/>
      <c r="C29" s="23"/>
      <c r="D29" s="24" t="s">
        <v>23</v>
      </c>
      <c r="E29" s="25">
        <v>0</v>
      </c>
      <c r="F29" s="38">
        <v>8000</v>
      </c>
      <c r="G29" s="19"/>
    </row>
    <row r="30" spans="1:7" ht="19.5" customHeight="1">
      <c r="A30" s="27"/>
      <c r="B30" s="39">
        <v>75814</v>
      </c>
      <c r="C30" s="29"/>
      <c r="D30" s="30" t="s">
        <v>24</v>
      </c>
      <c r="E30" s="31">
        <v>0</v>
      </c>
      <c r="F30" s="40">
        <v>8000</v>
      </c>
      <c r="G30" s="19"/>
    </row>
    <row r="31" spans="1:7" ht="19.5" customHeight="1">
      <c r="A31" s="27"/>
      <c r="B31" s="29"/>
      <c r="C31" s="33">
        <v>920</v>
      </c>
      <c r="D31" s="34" t="s">
        <v>13</v>
      </c>
      <c r="E31" s="35">
        <v>0</v>
      </c>
      <c r="F31" s="42">
        <v>8000</v>
      </c>
      <c r="G31" s="19"/>
    </row>
    <row r="32" spans="1:7" ht="23.25" customHeight="1">
      <c r="A32" s="37">
        <v>852</v>
      </c>
      <c r="B32" s="23"/>
      <c r="C32" s="23"/>
      <c r="D32" s="24" t="s">
        <v>25</v>
      </c>
      <c r="E32" s="25">
        <v>0</v>
      </c>
      <c r="F32" s="38">
        <v>1050</v>
      </c>
      <c r="G32" s="19"/>
    </row>
    <row r="33" spans="1:7" ht="40.5" customHeight="1">
      <c r="A33" s="27"/>
      <c r="B33" s="39">
        <v>85212</v>
      </c>
      <c r="C33" s="29"/>
      <c r="D33" s="16" t="s">
        <v>32</v>
      </c>
      <c r="E33" s="31">
        <v>0</v>
      </c>
      <c r="F33" s="40">
        <v>1050</v>
      </c>
      <c r="G33" s="19"/>
    </row>
    <row r="34" spans="1:7" ht="39" customHeight="1" thickBot="1">
      <c r="A34" s="44"/>
      <c r="B34" s="45"/>
      <c r="C34" s="46">
        <v>2360</v>
      </c>
      <c r="D34" s="18" t="s">
        <v>33</v>
      </c>
      <c r="E34" s="47">
        <v>0</v>
      </c>
      <c r="F34" s="48">
        <v>1050</v>
      </c>
      <c r="G34" s="19"/>
    </row>
    <row r="35" spans="1:7" ht="19.5" customHeight="1" thickBot="1" thickTop="1">
      <c r="A35" s="20"/>
      <c r="B35" s="235" t="s">
        <v>26</v>
      </c>
      <c r="C35" s="236"/>
      <c r="D35" s="21">
        <f>E35+F35</f>
        <v>105992</v>
      </c>
      <c r="E35" s="50">
        <v>0</v>
      </c>
      <c r="F35" s="51">
        <v>105992</v>
      </c>
      <c r="G35" s="19"/>
    </row>
    <row r="36" spans="1:6" ht="19.5" customHeight="1" thickBot="1" thickTop="1">
      <c r="A36" s="13"/>
      <c r="B36" s="14"/>
      <c r="E36" s="49"/>
      <c r="F36" s="20"/>
    </row>
    <row r="37" spans="2:6" ht="27" customHeight="1" thickBot="1">
      <c r="B37" s="5">
        <v>952</v>
      </c>
      <c r="C37" s="225" t="s">
        <v>27</v>
      </c>
      <c r="D37" s="226"/>
      <c r="E37" s="6">
        <v>97665</v>
      </c>
      <c r="F37" s="7">
        <v>0</v>
      </c>
    </row>
    <row r="38" spans="2:6" ht="19.5" customHeight="1" thickBot="1">
      <c r="B38" s="8"/>
      <c r="C38" s="9" t="s">
        <v>28</v>
      </c>
      <c r="D38" s="10">
        <f>F38+E38</f>
        <v>97665</v>
      </c>
      <c r="E38" s="11">
        <f>SUM(E37:E37)</f>
        <v>97665</v>
      </c>
      <c r="F38" s="12">
        <f>SUM(F37:F37)</f>
        <v>0</v>
      </c>
    </row>
  </sheetData>
  <mergeCells count="5">
    <mergeCell ref="C37:D37"/>
    <mergeCell ref="A1:F1"/>
    <mergeCell ref="A2:F2"/>
    <mergeCell ref="A3:F3"/>
    <mergeCell ref="B35:C35"/>
  </mergeCells>
  <printOptions/>
  <pageMargins left="0.5905511811023623" right="0.5905511811023623" top="0.5905511811023623" bottom="0.5905511811023623"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G50"/>
  <sheetViews>
    <sheetView workbookViewId="0" topLeftCell="A1">
      <selection activeCell="D10" sqref="D10"/>
    </sheetView>
  </sheetViews>
  <sheetFormatPr defaultColWidth="9.140625" defaultRowHeight="19.5" customHeight="1"/>
  <cols>
    <col min="1" max="1" width="5.421875" style="4" customWidth="1"/>
    <col min="2" max="3" width="7.7109375" style="4" customWidth="1" collapsed="1"/>
    <col min="4" max="4" width="39.140625" style="4" customWidth="1" collapsed="1"/>
    <col min="5" max="5" width="14.8515625" style="4" customWidth="1"/>
    <col min="6" max="6" width="15.7109375" style="4" customWidth="1"/>
    <col min="7" max="7" width="13.140625" style="4" customWidth="1"/>
    <col min="8" max="8" width="9.57421875" style="4" customWidth="1"/>
    <col min="9" max="16384" width="9.140625" style="4" customWidth="1"/>
  </cols>
  <sheetData>
    <row r="1" spans="1:6" ht="19.5" customHeight="1">
      <c r="A1" s="227" t="s">
        <v>202</v>
      </c>
      <c r="B1" s="227"/>
      <c r="C1" s="227"/>
      <c r="D1" s="227"/>
      <c r="E1" s="227"/>
      <c r="F1" s="228"/>
    </row>
    <row r="2" spans="1:6" ht="19.5" customHeight="1" thickBot="1">
      <c r="A2" s="229" t="s">
        <v>209</v>
      </c>
      <c r="B2" s="230"/>
      <c r="C2" s="230"/>
      <c r="D2" s="230"/>
      <c r="E2" s="230"/>
      <c r="F2" s="231"/>
    </row>
    <row r="3" spans="1:6" ht="19.5" customHeight="1" thickBot="1" thickTop="1">
      <c r="A3" s="232" t="s">
        <v>49</v>
      </c>
      <c r="B3" s="233"/>
      <c r="C3" s="233"/>
      <c r="D3" s="233"/>
      <c r="E3" s="233"/>
      <c r="F3" s="234"/>
    </row>
    <row r="4" spans="1:7" ht="19.5" customHeight="1" thickTop="1">
      <c r="A4" s="1" t="s">
        <v>2</v>
      </c>
      <c r="B4" s="2" t="s">
        <v>3</v>
      </c>
      <c r="C4" s="2" t="s">
        <v>4</v>
      </c>
      <c r="D4" s="2" t="s">
        <v>5</v>
      </c>
      <c r="E4" s="2" t="s">
        <v>6</v>
      </c>
      <c r="F4" s="3" t="s">
        <v>7</v>
      </c>
      <c r="G4" s="19"/>
    </row>
    <row r="5" spans="1:7" ht="19.5" customHeight="1">
      <c r="A5" s="22">
        <v>10</v>
      </c>
      <c r="B5" s="23"/>
      <c r="C5" s="23"/>
      <c r="D5" s="24" t="s">
        <v>8</v>
      </c>
      <c r="E5" s="205">
        <v>-35500</v>
      </c>
      <c r="F5" s="206">
        <v>0</v>
      </c>
      <c r="G5" s="19"/>
    </row>
    <row r="6" spans="1:7" ht="19.5" customHeight="1">
      <c r="A6" s="27"/>
      <c r="B6" s="28">
        <v>1010</v>
      </c>
      <c r="C6" s="29"/>
      <c r="D6" s="30" t="s">
        <v>9</v>
      </c>
      <c r="E6" s="207">
        <v>-35500</v>
      </c>
      <c r="F6" s="208">
        <v>0</v>
      </c>
      <c r="G6" s="19"/>
    </row>
    <row r="7" spans="1:7" ht="19.5" customHeight="1">
      <c r="A7" s="27"/>
      <c r="B7" s="29"/>
      <c r="C7" s="209">
        <v>6050</v>
      </c>
      <c r="D7" s="34" t="s">
        <v>188</v>
      </c>
      <c r="E7" s="210">
        <v>-35500</v>
      </c>
      <c r="F7" s="211">
        <v>0</v>
      </c>
      <c r="G7" s="19"/>
    </row>
    <row r="8" spans="1:7" ht="19.5" customHeight="1">
      <c r="A8" s="37">
        <v>700</v>
      </c>
      <c r="B8" s="23"/>
      <c r="C8" s="23"/>
      <c r="D8" s="24" t="s">
        <v>11</v>
      </c>
      <c r="E8" s="205">
        <v>-28831</v>
      </c>
      <c r="F8" s="26">
        <v>40217</v>
      </c>
      <c r="G8" s="19"/>
    </row>
    <row r="9" spans="1:7" ht="19.5" customHeight="1">
      <c r="A9" s="27"/>
      <c r="B9" s="39">
        <v>70005</v>
      </c>
      <c r="C9" s="29"/>
      <c r="D9" s="30" t="s">
        <v>12</v>
      </c>
      <c r="E9" s="31">
        <v>0</v>
      </c>
      <c r="F9" s="32">
        <v>10000</v>
      </c>
      <c r="G9" s="19"/>
    </row>
    <row r="10" spans="1:7" ht="19.5" customHeight="1">
      <c r="A10" s="27"/>
      <c r="B10" s="29"/>
      <c r="C10" s="209">
        <v>4300</v>
      </c>
      <c r="D10" s="34" t="s">
        <v>189</v>
      </c>
      <c r="E10" s="35">
        <v>0</v>
      </c>
      <c r="F10" s="36">
        <v>10000</v>
      </c>
      <c r="G10" s="19"/>
    </row>
    <row r="11" spans="1:7" ht="19.5" customHeight="1">
      <c r="A11" s="27"/>
      <c r="B11" s="39">
        <v>70095</v>
      </c>
      <c r="C11" s="29"/>
      <c r="D11" s="30" t="s">
        <v>14</v>
      </c>
      <c r="E11" s="207">
        <v>-28831</v>
      </c>
      <c r="F11" s="32">
        <v>30217</v>
      </c>
      <c r="G11" s="19"/>
    </row>
    <row r="12" spans="1:7" ht="19.5" customHeight="1">
      <c r="A12" s="27"/>
      <c r="B12" s="29"/>
      <c r="C12" s="209">
        <v>4210</v>
      </c>
      <c r="D12" s="34" t="s">
        <v>190</v>
      </c>
      <c r="E12" s="210">
        <v>-28831</v>
      </c>
      <c r="F12" s="211">
        <v>0</v>
      </c>
      <c r="G12" s="19"/>
    </row>
    <row r="13" spans="1:7" ht="19.5" customHeight="1">
      <c r="A13" s="27"/>
      <c r="B13" s="29"/>
      <c r="C13" s="209">
        <v>4260</v>
      </c>
      <c r="D13" s="34" t="s">
        <v>191</v>
      </c>
      <c r="E13" s="35">
        <v>0</v>
      </c>
      <c r="F13" s="41">
        <v>400</v>
      </c>
      <c r="G13" s="19"/>
    </row>
    <row r="14" spans="1:7" ht="19.5" customHeight="1">
      <c r="A14" s="27"/>
      <c r="B14" s="29"/>
      <c r="C14" s="209">
        <v>4270</v>
      </c>
      <c r="D14" s="34" t="s">
        <v>51</v>
      </c>
      <c r="E14" s="35">
        <v>0</v>
      </c>
      <c r="F14" s="42">
        <v>3400</v>
      </c>
      <c r="G14" s="19"/>
    </row>
    <row r="15" spans="1:7" ht="19.5" customHeight="1">
      <c r="A15" s="27"/>
      <c r="B15" s="29"/>
      <c r="C15" s="209">
        <v>4300</v>
      </c>
      <c r="D15" s="34" t="s">
        <v>189</v>
      </c>
      <c r="E15" s="35">
        <v>0</v>
      </c>
      <c r="F15" s="41">
        <v>616</v>
      </c>
      <c r="G15" s="19"/>
    </row>
    <row r="16" spans="1:7" ht="19.5" customHeight="1">
      <c r="A16" s="27"/>
      <c r="B16" s="29"/>
      <c r="C16" s="209">
        <v>4350</v>
      </c>
      <c r="D16" s="34" t="s">
        <v>192</v>
      </c>
      <c r="E16" s="35">
        <v>0</v>
      </c>
      <c r="F16" s="41">
        <v>801</v>
      </c>
      <c r="G16" s="19"/>
    </row>
    <row r="17" spans="1:7" ht="19.5" customHeight="1">
      <c r="A17" s="27"/>
      <c r="B17" s="29"/>
      <c r="C17" s="209">
        <v>6050</v>
      </c>
      <c r="D17" s="34" t="s">
        <v>188</v>
      </c>
      <c r="E17" s="35">
        <v>0</v>
      </c>
      <c r="F17" s="36">
        <v>25000</v>
      </c>
      <c r="G17" s="19"/>
    </row>
    <row r="18" spans="1:7" ht="19.5" customHeight="1">
      <c r="A18" s="37">
        <v>750</v>
      </c>
      <c r="B18" s="23"/>
      <c r="C18" s="23"/>
      <c r="D18" s="24" t="s">
        <v>15</v>
      </c>
      <c r="E18" s="205">
        <v>-26950</v>
      </c>
      <c r="F18" s="26">
        <v>41391</v>
      </c>
      <c r="G18" s="19"/>
    </row>
    <row r="19" spans="1:7" ht="19.5" customHeight="1">
      <c r="A19" s="27"/>
      <c r="B19" s="39">
        <v>75023</v>
      </c>
      <c r="C19" s="29"/>
      <c r="D19" s="30" t="s">
        <v>16</v>
      </c>
      <c r="E19" s="207">
        <v>-26550</v>
      </c>
      <c r="F19" s="32">
        <v>38391</v>
      </c>
      <c r="G19" s="19"/>
    </row>
    <row r="20" spans="1:7" ht="24.75" customHeight="1">
      <c r="A20" s="27"/>
      <c r="B20" s="29"/>
      <c r="C20" s="209">
        <v>4140</v>
      </c>
      <c r="D20" s="34" t="s">
        <v>203</v>
      </c>
      <c r="E20" s="35">
        <v>0</v>
      </c>
      <c r="F20" s="42">
        <v>1200</v>
      </c>
      <c r="G20" s="19"/>
    </row>
    <row r="21" spans="1:7" ht="19.5" customHeight="1">
      <c r="A21" s="27"/>
      <c r="B21" s="29"/>
      <c r="C21" s="209">
        <v>4170</v>
      </c>
      <c r="D21" s="34" t="s">
        <v>193</v>
      </c>
      <c r="E21" s="212">
        <v>-1550</v>
      </c>
      <c r="F21" s="211">
        <v>0</v>
      </c>
      <c r="G21" s="19"/>
    </row>
    <row r="22" spans="1:7" ht="19.5" customHeight="1">
      <c r="A22" s="27"/>
      <c r="B22" s="29"/>
      <c r="C22" s="209">
        <v>4210</v>
      </c>
      <c r="D22" s="34" t="s">
        <v>190</v>
      </c>
      <c r="E22" s="35">
        <v>0</v>
      </c>
      <c r="F22" s="42">
        <v>2100</v>
      </c>
      <c r="G22" s="19"/>
    </row>
    <row r="23" spans="1:7" ht="19.5" customHeight="1">
      <c r="A23" s="27"/>
      <c r="B23" s="29"/>
      <c r="C23" s="209">
        <v>4280</v>
      </c>
      <c r="D23" s="34" t="s">
        <v>194</v>
      </c>
      <c r="E23" s="35">
        <v>0</v>
      </c>
      <c r="F23" s="41">
        <v>750</v>
      </c>
      <c r="G23" s="19"/>
    </row>
    <row r="24" spans="1:7" ht="19.5" customHeight="1">
      <c r="A24" s="27"/>
      <c r="B24" s="29"/>
      <c r="C24" s="209">
        <v>4300</v>
      </c>
      <c r="D24" s="34" t="s">
        <v>189</v>
      </c>
      <c r="E24" s="35">
        <v>0</v>
      </c>
      <c r="F24" s="42">
        <v>2535</v>
      </c>
      <c r="G24" s="19"/>
    </row>
    <row r="25" spans="1:7" ht="19.5" customHeight="1">
      <c r="A25" s="27"/>
      <c r="B25" s="29"/>
      <c r="C25" s="209">
        <v>4350</v>
      </c>
      <c r="D25" s="34" t="s">
        <v>192</v>
      </c>
      <c r="E25" s="35">
        <v>0</v>
      </c>
      <c r="F25" s="41">
        <v>100</v>
      </c>
      <c r="G25" s="19"/>
    </row>
    <row r="26" spans="1:7" ht="19.5" customHeight="1">
      <c r="A26" s="27"/>
      <c r="B26" s="29"/>
      <c r="C26" s="209">
        <v>4370</v>
      </c>
      <c r="D26" s="34" t="s">
        <v>204</v>
      </c>
      <c r="E26" s="212">
        <v>-1000</v>
      </c>
      <c r="F26" s="211">
        <v>0</v>
      </c>
      <c r="G26" s="19"/>
    </row>
    <row r="27" spans="1:7" ht="19.5" customHeight="1">
      <c r="A27" s="27"/>
      <c r="B27" s="29"/>
      <c r="C27" s="209">
        <v>4410</v>
      </c>
      <c r="D27" s="34" t="s">
        <v>195</v>
      </c>
      <c r="E27" s="35">
        <v>0</v>
      </c>
      <c r="F27" s="42">
        <v>5000</v>
      </c>
      <c r="G27" s="19"/>
    </row>
    <row r="28" spans="1:7" ht="19.5" customHeight="1">
      <c r="A28" s="27"/>
      <c r="B28" s="29"/>
      <c r="C28" s="209">
        <v>4530</v>
      </c>
      <c r="D28" s="34" t="s">
        <v>196</v>
      </c>
      <c r="E28" s="35">
        <v>0</v>
      </c>
      <c r="F28" s="42">
        <v>1606</v>
      </c>
      <c r="G28" s="19"/>
    </row>
    <row r="29" spans="1:7" ht="27.75" customHeight="1">
      <c r="A29" s="27"/>
      <c r="B29" s="29"/>
      <c r="C29" s="209">
        <v>4700</v>
      </c>
      <c r="D29" s="34" t="s">
        <v>205</v>
      </c>
      <c r="E29" s="35">
        <v>0</v>
      </c>
      <c r="F29" s="42">
        <v>1100</v>
      </c>
      <c r="G29" s="19"/>
    </row>
    <row r="30" spans="1:7" ht="21.75" customHeight="1">
      <c r="A30" s="27"/>
      <c r="B30" s="29"/>
      <c r="C30" s="209">
        <v>4750</v>
      </c>
      <c r="D30" s="34" t="s">
        <v>206</v>
      </c>
      <c r="E30" s="35">
        <v>0</v>
      </c>
      <c r="F30" s="36">
        <v>24000</v>
      </c>
      <c r="G30" s="19"/>
    </row>
    <row r="31" spans="1:7" ht="21.75" customHeight="1">
      <c r="A31" s="27"/>
      <c r="B31" s="29"/>
      <c r="C31" s="209">
        <v>6060</v>
      </c>
      <c r="D31" s="34" t="s">
        <v>197</v>
      </c>
      <c r="E31" s="210">
        <v>-24000</v>
      </c>
      <c r="F31" s="211">
        <v>0</v>
      </c>
      <c r="G31" s="19"/>
    </row>
    <row r="32" spans="1:7" ht="19.5" customHeight="1">
      <c r="A32" s="27"/>
      <c r="B32" s="39">
        <v>75095</v>
      </c>
      <c r="C32" s="29"/>
      <c r="D32" s="30" t="s">
        <v>14</v>
      </c>
      <c r="E32" s="213">
        <v>-400</v>
      </c>
      <c r="F32" s="40">
        <v>3000</v>
      </c>
      <c r="G32" s="19"/>
    </row>
    <row r="33" spans="1:7" ht="19.5" customHeight="1">
      <c r="A33" s="27"/>
      <c r="B33" s="29"/>
      <c r="C33" s="209">
        <v>4210</v>
      </c>
      <c r="D33" s="34" t="s">
        <v>190</v>
      </c>
      <c r="E33" s="214">
        <v>-400</v>
      </c>
      <c r="F33" s="211">
        <v>0</v>
      </c>
      <c r="G33" s="19"/>
    </row>
    <row r="34" spans="1:7" ht="19.5" customHeight="1">
      <c r="A34" s="27"/>
      <c r="B34" s="29"/>
      <c r="C34" s="209">
        <v>4260</v>
      </c>
      <c r="D34" s="34" t="s">
        <v>191</v>
      </c>
      <c r="E34" s="35">
        <v>0</v>
      </c>
      <c r="F34" s="42">
        <v>3000</v>
      </c>
      <c r="G34" s="19"/>
    </row>
    <row r="35" spans="1:7" ht="19.5" customHeight="1">
      <c r="A35" s="37">
        <v>852</v>
      </c>
      <c r="B35" s="23"/>
      <c r="C35" s="23"/>
      <c r="D35" s="24" t="s">
        <v>25</v>
      </c>
      <c r="E35" s="215">
        <v>-1000</v>
      </c>
      <c r="F35" s="38">
        <v>1000</v>
      </c>
      <c r="G35" s="19"/>
    </row>
    <row r="36" spans="1:7" ht="36" customHeight="1">
      <c r="A36" s="27"/>
      <c r="B36" s="39">
        <v>85212</v>
      </c>
      <c r="C36" s="29"/>
      <c r="D36" s="30" t="s">
        <v>32</v>
      </c>
      <c r="E36" s="216">
        <v>-1000</v>
      </c>
      <c r="F36" s="40">
        <v>1000</v>
      </c>
      <c r="G36" s="19"/>
    </row>
    <row r="37" spans="1:7" ht="24.75" customHeight="1">
      <c r="A37" s="27"/>
      <c r="B37" s="29"/>
      <c r="C37" s="209">
        <v>3020</v>
      </c>
      <c r="D37" s="34" t="s">
        <v>208</v>
      </c>
      <c r="E37" s="214">
        <v>-200</v>
      </c>
      <c r="F37" s="211">
        <v>0</v>
      </c>
      <c r="G37" s="19"/>
    </row>
    <row r="38" spans="1:7" ht="19.5" customHeight="1">
      <c r="A38" s="27"/>
      <c r="B38" s="29"/>
      <c r="C38" s="209">
        <v>4210</v>
      </c>
      <c r="D38" s="34" t="s">
        <v>190</v>
      </c>
      <c r="E38" s="214">
        <v>-500</v>
      </c>
      <c r="F38" s="211">
        <v>0</v>
      </c>
      <c r="G38" s="19"/>
    </row>
    <row r="39" spans="1:7" ht="27" customHeight="1">
      <c r="A39" s="27"/>
      <c r="B39" s="29"/>
      <c r="C39" s="209">
        <v>4240</v>
      </c>
      <c r="D39" s="34" t="s">
        <v>198</v>
      </c>
      <c r="E39" s="214">
        <v>-300</v>
      </c>
      <c r="F39" s="211">
        <v>0</v>
      </c>
      <c r="G39" s="19"/>
    </row>
    <row r="40" spans="1:7" ht="26.25" customHeight="1">
      <c r="A40" s="27"/>
      <c r="B40" s="29"/>
      <c r="C40" s="209">
        <v>4700</v>
      </c>
      <c r="D40" s="34" t="s">
        <v>205</v>
      </c>
      <c r="E40" s="35">
        <v>0</v>
      </c>
      <c r="F40" s="42">
        <v>1000</v>
      </c>
      <c r="G40" s="19"/>
    </row>
    <row r="41" spans="1:7" ht="19.5" customHeight="1">
      <c r="A41" s="37">
        <v>900</v>
      </c>
      <c r="B41" s="23"/>
      <c r="C41" s="23"/>
      <c r="D41" s="24" t="s">
        <v>44</v>
      </c>
      <c r="E41" s="25">
        <v>0</v>
      </c>
      <c r="F41" s="26">
        <v>13000</v>
      </c>
      <c r="G41" s="19"/>
    </row>
    <row r="42" spans="1:7" ht="19.5" customHeight="1">
      <c r="A42" s="27"/>
      <c r="B42" s="39">
        <v>90015</v>
      </c>
      <c r="C42" s="29"/>
      <c r="D42" s="30" t="s">
        <v>199</v>
      </c>
      <c r="E42" s="31">
        <v>0</v>
      </c>
      <c r="F42" s="40">
        <v>6000</v>
      </c>
      <c r="G42" s="19"/>
    </row>
    <row r="43" spans="1:7" ht="19.5" customHeight="1">
      <c r="A43" s="27"/>
      <c r="B43" s="29"/>
      <c r="C43" s="209">
        <v>4300</v>
      </c>
      <c r="D43" s="34" t="s">
        <v>189</v>
      </c>
      <c r="E43" s="35">
        <v>0</v>
      </c>
      <c r="F43" s="42">
        <v>6000</v>
      </c>
      <c r="G43" s="19"/>
    </row>
    <row r="44" spans="1:7" ht="19.5" customHeight="1">
      <c r="A44" s="27"/>
      <c r="B44" s="39">
        <v>90095</v>
      </c>
      <c r="C44" s="29"/>
      <c r="D44" s="30" t="s">
        <v>14</v>
      </c>
      <c r="E44" s="31">
        <v>0</v>
      </c>
      <c r="F44" s="40">
        <v>7000</v>
      </c>
      <c r="G44" s="19"/>
    </row>
    <row r="45" spans="1:7" ht="19.5" customHeight="1">
      <c r="A45" s="27"/>
      <c r="B45" s="29"/>
      <c r="C45" s="209">
        <v>4300</v>
      </c>
      <c r="D45" s="34" t="s">
        <v>189</v>
      </c>
      <c r="E45" s="35">
        <v>0</v>
      </c>
      <c r="F45" s="42">
        <v>7000</v>
      </c>
      <c r="G45" s="19"/>
    </row>
    <row r="46" spans="1:7" ht="19.5" customHeight="1">
      <c r="A46" s="37">
        <v>921</v>
      </c>
      <c r="B46" s="23"/>
      <c r="C46" s="23"/>
      <c r="D46" s="24" t="s">
        <v>200</v>
      </c>
      <c r="E46" s="25">
        <v>0</v>
      </c>
      <c r="F46" s="38">
        <v>5000</v>
      </c>
      <c r="G46" s="19"/>
    </row>
    <row r="47" spans="1:7" ht="19.5" customHeight="1">
      <c r="A47" s="27"/>
      <c r="B47" s="39">
        <v>92116</v>
      </c>
      <c r="C47" s="29"/>
      <c r="D47" s="30" t="s">
        <v>201</v>
      </c>
      <c r="E47" s="31">
        <v>0</v>
      </c>
      <c r="F47" s="40">
        <v>5000</v>
      </c>
      <c r="G47" s="19"/>
    </row>
    <row r="48" spans="1:7" ht="32.25" customHeight="1" thickBot="1">
      <c r="A48" s="44"/>
      <c r="B48" s="45"/>
      <c r="C48" s="46">
        <v>2480</v>
      </c>
      <c r="D48" s="217" t="s">
        <v>207</v>
      </c>
      <c r="E48" s="47">
        <v>0</v>
      </c>
      <c r="F48" s="48">
        <v>5000</v>
      </c>
      <c r="G48" s="19"/>
    </row>
    <row r="49" spans="1:7" ht="19.5" customHeight="1" thickBot="1" thickTop="1">
      <c r="A49" s="20"/>
      <c r="B49" s="235" t="s">
        <v>26</v>
      </c>
      <c r="C49" s="236"/>
      <c r="D49" s="21">
        <f>E51+F51</f>
        <v>0</v>
      </c>
      <c r="E49" s="218">
        <v>-92281</v>
      </c>
      <c r="F49" s="219">
        <v>100608</v>
      </c>
      <c r="G49" s="19"/>
    </row>
    <row r="50" spans="5:6" ht="19.5" customHeight="1" thickTop="1">
      <c r="E50" s="20"/>
      <c r="F50" s="20"/>
    </row>
  </sheetData>
  <mergeCells count="4">
    <mergeCell ref="A1:F1"/>
    <mergeCell ref="A2:F2"/>
    <mergeCell ref="A3:F3"/>
    <mergeCell ref="B49:C49"/>
  </mergeCells>
  <printOptions/>
  <pageMargins left="0.5905511811023623" right="0.5905511811023623" top="0.5905511811023623" bottom="0.5905511811023623"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60"/>
  <sheetViews>
    <sheetView workbookViewId="0" topLeftCell="D1">
      <selection activeCell="D7" sqref="D7"/>
    </sheetView>
  </sheetViews>
  <sheetFormatPr defaultColWidth="9.140625" defaultRowHeight="19.5" customHeight="1"/>
  <cols>
    <col min="1" max="1" width="3.7109375" style="156" customWidth="1"/>
    <col min="2" max="2" width="5.8515625" style="156" customWidth="1"/>
    <col min="3" max="3" width="4.28125" style="156" customWidth="1"/>
    <col min="4" max="4" width="66.7109375" style="156" customWidth="1"/>
    <col min="5" max="5" width="12.00390625" style="156" customWidth="1"/>
    <col min="6" max="6" width="11.00390625" style="156" customWidth="1"/>
    <col min="7" max="7" width="10.140625" style="156" customWidth="1"/>
    <col min="8" max="8" width="11.7109375" style="156" customWidth="1"/>
    <col min="9" max="9" width="12.421875" style="156" customWidth="1"/>
    <col min="10" max="10" width="12.7109375" style="156" customWidth="1"/>
    <col min="11" max="11" width="9.140625" style="156" customWidth="1"/>
    <col min="12" max="12" width="10.7109375" style="156" bestFit="1" customWidth="1"/>
    <col min="13" max="16384" width="9.140625" style="156" customWidth="1"/>
  </cols>
  <sheetData>
    <row r="1" spans="4:8" ht="19.5" customHeight="1">
      <c r="D1" s="239" t="s">
        <v>210</v>
      </c>
      <c r="E1" s="239"/>
      <c r="F1" s="239"/>
      <c r="G1" s="239"/>
      <c r="H1" s="239"/>
    </row>
    <row r="2" spans="1:11" ht="31.5" customHeight="1">
      <c r="A2" s="157"/>
      <c r="F2" s="239" t="s">
        <v>211</v>
      </c>
      <c r="G2" s="239"/>
      <c r="H2" s="239"/>
      <c r="I2" s="239"/>
      <c r="J2" s="239"/>
      <c r="K2" s="158"/>
    </row>
    <row r="3" ht="19.5" customHeight="1">
      <c r="A3" s="157"/>
    </row>
    <row r="4" spans="1:11" ht="19.5" customHeight="1">
      <c r="A4" s="240" t="s">
        <v>127</v>
      </c>
      <c r="B4" s="240"/>
      <c r="C4" s="240"/>
      <c r="D4" s="240"/>
      <c r="E4" s="240"/>
      <c r="F4" s="240"/>
      <c r="G4" s="240"/>
      <c r="H4" s="240"/>
      <c r="I4" s="240"/>
      <c r="J4" s="240"/>
      <c r="K4" s="159"/>
    </row>
    <row r="5" spans="1:10" ht="19.5" customHeight="1" thickBot="1">
      <c r="A5" s="160"/>
      <c r="B5" s="160"/>
      <c r="C5" s="160"/>
      <c r="D5" s="160"/>
      <c r="E5" s="160"/>
      <c r="F5" s="160"/>
      <c r="G5" s="160"/>
      <c r="H5" s="160"/>
      <c r="I5" s="160"/>
      <c r="J5" s="160"/>
    </row>
    <row r="6" spans="1:12" ht="36.75" customHeight="1" thickBot="1" thickTop="1">
      <c r="A6" s="161" t="s">
        <v>2</v>
      </c>
      <c r="B6" s="162" t="s">
        <v>3</v>
      </c>
      <c r="C6" s="163" t="s">
        <v>39</v>
      </c>
      <c r="D6" s="113" t="s">
        <v>128</v>
      </c>
      <c r="E6" s="164" t="s">
        <v>129</v>
      </c>
      <c r="F6" s="164" t="s">
        <v>130</v>
      </c>
      <c r="G6" s="164" t="s">
        <v>131</v>
      </c>
      <c r="H6" s="164" t="s">
        <v>132</v>
      </c>
      <c r="I6" s="164" t="s">
        <v>133</v>
      </c>
      <c r="J6" s="165" t="s">
        <v>134</v>
      </c>
      <c r="K6" s="166"/>
      <c r="L6" s="167"/>
    </row>
    <row r="7" spans="1:10" ht="19.5" customHeight="1" thickTop="1">
      <c r="A7" s="168" t="s">
        <v>135</v>
      </c>
      <c r="B7" s="169" t="s">
        <v>136</v>
      </c>
      <c r="C7" s="169" t="s">
        <v>137</v>
      </c>
      <c r="D7" s="170" t="s">
        <v>138</v>
      </c>
      <c r="E7" s="171">
        <v>1611261</v>
      </c>
      <c r="F7" s="171"/>
      <c r="G7" s="171">
        <v>14995</v>
      </c>
      <c r="H7" s="171"/>
      <c r="I7" s="171"/>
      <c r="J7" s="172">
        <f aca="true" t="shared" si="0" ref="J7:J42">SUM(F7:I7)</f>
        <v>14995</v>
      </c>
    </row>
    <row r="8" spans="1:10" ht="19.5" customHeight="1">
      <c r="A8" s="173" t="s">
        <v>135</v>
      </c>
      <c r="B8" s="174" t="s">
        <v>136</v>
      </c>
      <c r="C8" s="174" t="s">
        <v>137</v>
      </c>
      <c r="D8" s="175" t="s">
        <v>139</v>
      </c>
      <c r="E8" s="176">
        <v>1473775.38</v>
      </c>
      <c r="F8" s="176">
        <v>269500</v>
      </c>
      <c r="G8" s="176"/>
      <c r="H8" s="176">
        <v>889000</v>
      </c>
      <c r="I8" s="176">
        <v>0</v>
      </c>
      <c r="J8" s="177">
        <f t="shared" si="0"/>
        <v>1158500</v>
      </c>
    </row>
    <row r="9" spans="1:10" ht="19.5" customHeight="1">
      <c r="A9" s="173" t="s">
        <v>135</v>
      </c>
      <c r="B9" s="174" t="s">
        <v>136</v>
      </c>
      <c r="C9" s="174" t="s">
        <v>137</v>
      </c>
      <c r="D9" s="178" t="s">
        <v>98</v>
      </c>
      <c r="E9" s="176">
        <v>1125000</v>
      </c>
      <c r="F9" s="176">
        <v>158000</v>
      </c>
      <c r="G9" s="176"/>
      <c r="H9" s="176">
        <v>442000</v>
      </c>
      <c r="I9" s="176"/>
      <c r="J9" s="177">
        <f t="shared" si="0"/>
        <v>600000</v>
      </c>
    </row>
    <row r="10" spans="1:10" ht="19.5" customHeight="1">
      <c r="A10" s="173" t="s">
        <v>135</v>
      </c>
      <c r="B10" s="174" t="s">
        <v>136</v>
      </c>
      <c r="C10" s="174" t="s">
        <v>137</v>
      </c>
      <c r="D10" s="178" t="s">
        <v>99</v>
      </c>
      <c r="E10" s="176">
        <v>450000</v>
      </c>
      <c r="F10" s="176">
        <v>135000</v>
      </c>
      <c r="G10" s="176"/>
      <c r="H10" s="176"/>
      <c r="I10" s="176">
        <v>90000</v>
      </c>
      <c r="J10" s="177">
        <f t="shared" si="0"/>
        <v>225000</v>
      </c>
    </row>
    <row r="11" spans="1:10" ht="65.25" customHeight="1">
      <c r="A11" s="173" t="s">
        <v>135</v>
      </c>
      <c r="B11" s="174" t="s">
        <v>136</v>
      </c>
      <c r="C11" s="174" t="s">
        <v>137</v>
      </c>
      <c r="D11" s="178" t="s">
        <v>114</v>
      </c>
      <c r="E11" s="176">
        <v>740000</v>
      </c>
      <c r="F11" s="176">
        <v>240660</v>
      </c>
      <c r="G11" s="176"/>
      <c r="H11" s="176">
        <v>355600</v>
      </c>
      <c r="I11" s="176">
        <v>0</v>
      </c>
      <c r="J11" s="177">
        <f t="shared" si="0"/>
        <v>596260</v>
      </c>
    </row>
    <row r="12" spans="1:10" ht="37.5" customHeight="1">
      <c r="A12" s="173" t="s">
        <v>135</v>
      </c>
      <c r="B12" s="174" t="s">
        <v>136</v>
      </c>
      <c r="C12" s="174" t="s">
        <v>137</v>
      </c>
      <c r="D12" s="178" t="s">
        <v>140</v>
      </c>
      <c r="E12" s="176">
        <v>23000000</v>
      </c>
      <c r="F12" s="176">
        <v>110000</v>
      </c>
      <c r="G12" s="176"/>
      <c r="H12" s="176"/>
      <c r="I12" s="176"/>
      <c r="J12" s="177">
        <f t="shared" si="0"/>
        <v>110000</v>
      </c>
    </row>
    <row r="13" spans="1:10" ht="30" customHeight="1">
      <c r="A13" s="173" t="s">
        <v>135</v>
      </c>
      <c r="B13" s="174" t="s">
        <v>136</v>
      </c>
      <c r="C13" s="174" t="s">
        <v>137</v>
      </c>
      <c r="D13" s="178" t="s">
        <v>117</v>
      </c>
      <c r="E13" s="176">
        <v>6261000</v>
      </c>
      <c r="F13" s="176">
        <v>274300</v>
      </c>
      <c r="G13" s="176"/>
      <c r="H13" s="176">
        <v>2828200</v>
      </c>
      <c r="I13" s="176">
        <v>1257500</v>
      </c>
      <c r="J13" s="177">
        <f t="shared" si="0"/>
        <v>4360000</v>
      </c>
    </row>
    <row r="14" spans="1:10" ht="51" customHeight="1">
      <c r="A14" s="173" t="s">
        <v>135</v>
      </c>
      <c r="B14" s="174" t="s">
        <v>136</v>
      </c>
      <c r="C14" s="174" t="s">
        <v>137</v>
      </c>
      <c r="D14" s="178" t="s">
        <v>116</v>
      </c>
      <c r="E14" s="176">
        <v>500000</v>
      </c>
      <c r="F14" s="176">
        <v>243750</v>
      </c>
      <c r="G14" s="176"/>
      <c r="H14" s="176">
        <v>243750</v>
      </c>
      <c r="I14" s="176">
        <v>0</v>
      </c>
      <c r="J14" s="177">
        <f t="shared" si="0"/>
        <v>487500</v>
      </c>
    </row>
    <row r="15" spans="1:10" ht="18.75" customHeight="1">
      <c r="A15" s="173" t="s">
        <v>135</v>
      </c>
      <c r="B15" s="174" t="s">
        <v>136</v>
      </c>
      <c r="C15" s="174" t="s">
        <v>137</v>
      </c>
      <c r="D15" s="178" t="s">
        <v>141</v>
      </c>
      <c r="E15" s="176">
        <v>15000</v>
      </c>
      <c r="F15" s="176">
        <v>15000</v>
      </c>
      <c r="G15" s="176"/>
      <c r="H15" s="176"/>
      <c r="I15" s="176"/>
      <c r="J15" s="177">
        <f t="shared" si="0"/>
        <v>15000</v>
      </c>
    </row>
    <row r="16" spans="1:10" ht="18.75" customHeight="1">
      <c r="A16" s="173" t="s">
        <v>135</v>
      </c>
      <c r="B16" s="174" t="s">
        <v>142</v>
      </c>
      <c r="C16" s="174" t="s">
        <v>143</v>
      </c>
      <c r="D16" s="178" t="s">
        <v>144</v>
      </c>
      <c r="E16" s="176">
        <v>5000</v>
      </c>
      <c r="F16" s="176">
        <v>5000</v>
      </c>
      <c r="G16" s="176"/>
      <c r="H16" s="176"/>
      <c r="I16" s="176"/>
      <c r="J16" s="177">
        <f t="shared" si="0"/>
        <v>5000</v>
      </c>
    </row>
    <row r="17" spans="1:10" ht="18.75" customHeight="1">
      <c r="A17" s="173" t="s">
        <v>135</v>
      </c>
      <c r="B17" s="174" t="s">
        <v>142</v>
      </c>
      <c r="C17" s="174" t="s">
        <v>143</v>
      </c>
      <c r="D17" s="178" t="s">
        <v>145</v>
      </c>
      <c r="E17" s="176">
        <v>3944</v>
      </c>
      <c r="F17" s="176">
        <v>3944</v>
      </c>
      <c r="G17" s="176"/>
      <c r="H17" s="176"/>
      <c r="I17" s="176"/>
      <c r="J17" s="177">
        <f t="shared" si="0"/>
        <v>3944</v>
      </c>
    </row>
    <row r="18" spans="1:10" ht="17.25" customHeight="1">
      <c r="A18" s="173" t="s">
        <v>146</v>
      </c>
      <c r="B18" s="174" t="s">
        <v>147</v>
      </c>
      <c r="C18" s="174" t="s">
        <v>148</v>
      </c>
      <c r="D18" s="237" t="s">
        <v>103</v>
      </c>
      <c r="E18" s="238">
        <v>4735636</v>
      </c>
      <c r="F18" s="176">
        <v>0</v>
      </c>
      <c r="G18" s="176"/>
      <c r="H18" s="176"/>
      <c r="I18" s="176">
        <v>2367817</v>
      </c>
      <c r="J18" s="177">
        <f t="shared" si="0"/>
        <v>2367817</v>
      </c>
    </row>
    <row r="19" spans="1:10" ht="15" customHeight="1">
      <c r="A19" s="173" t="s">
        <v>146</v>
      </c>
      <c r="B19" s="174" t="s">
        <v>147</v>
      </c>
      <c r="C19" s="174" t="s">
        <v>149</v>
      </c>
      <c r="D19" s="237"/>
      <c r="E19" s="238"/>
      <c r="F19" s="176">
        <v>1957483</v>
      </c>
      <c r="G19" s="176"/>
      <c r="H19" s="176"/>
      <c r="I19" s="176">
        <v>0</v>
      </c>
      <c r="J19" s="177">
        <f t="shared" si="0"/>
        <v>1957483</v>
      </c>
    </row>
    <row r="20" spans="1:10" ht="15.75" customHeight="1">
      <c r="A20" s="173" t="s">
        <v>146</v>
      </c>
      <c r="B20" s="174" t="s">
        <v>147</v>
      </c>
      <c r="C20" s="174" t="s">
        <v>148</v>
      </c>
      <c r="D20" s="237" t="s">
        <v>104</v>
      </c>
      <c r="E20" s="238">
        <v>550000</v>
      </c>
      <c r="F20" s="176">
        <v>0</v>
      </c>
      <c r="G20" s="176">
        <v>0</v>
      </c>
      <c r="H20" s="176">
        <v>0</v>
      </c>
      <c r="I20" s="176">
        <v>286885</v>
      </c>
      <c r="J20" s="177">
        <f t="shared" si="0"/>
        <v>286885</v>
      </c>
    </row>
    <row r="21" spans="1:10" ht="13.5" customHeight="1">
      <c r="A21" s="173" t="s">
        <v>146</v>
      </c>
      <c r="B21" s="174" t="s">
        <v>147</v>
      </c>
      <c r="C21" s="174" t="s">
        <v>149</v>
      </c>
      <c r="D21" s="237"/>
      <c r="E21" s="238"/>
      <c r="F21" s="176">
        <v>213115</v>
      </c>
      <c r="G21" s="176">
        <v>0</v>
      </c>
      <c r="H21" s="176">
        <v>0</v>
      </c>
      <c r="I21" s="176">
        <v>0</v>
      </c>
      <c r="J21" s="177">
        <f t="shared" si="0"/>
        <v>213115</v>
      </c>
    </row>
    <row r="22" spans="1:10" ht="19.5" customHeight="1">
      <c r="A22" s="173" t="s">
        <v>146</v>
      </c>
      <c r="B22" s="174" t="s">
        <v>147</v>
      </c>
      <c r="C22" s="174" t="s">
        <v>137</v>
      </c>
      <c r="D22" s="175" t="s">
        <v>183</v>
      </c>
      <c r="E22" s="176">
        <v>630000</v>
      </c>
      <c r="F22" s="176">
        <v>80000</v>
      </c>
      <c r="G22" s="176"/>
      <c r="H22" s="176"/>
      <c r="I22" s="176">
        <v>50000</v>
      </c>
      <c r="J22" s="177">
        <f t="shared" si="0"/>
        <v>130000</v>
      </c>
    </row>
    <row r="23" spans="1:10" ht="19.5" customHeight="1">
      <c r="A23" s="173" t="s">
        <v>146</v>
      </c>
      <c r="B23" s="174" t="s">
        <v>147</v>
      </c>
      <c r="C23" s="174" t="s">
        <v>137</v>
      </c>
      <c r="D23" s="175" t="s">
        <v>105</v>
      </c>
      <c r="E23" s="176">
        <v>750000</v>
      </c>
      <c r="F23" s="176">
        <v>485000</v>
      </c>
      <c r="G23" s="176"/>
      <c r="H23" s="176"/>
      <c r="I23" s="176">
        <v>135000</v>
      </c>
      <c r="J23" s="177">
        <f t="shared" si="0"/>
        <v>620000</v>
      </c>
    </row>
    <row r="24" spans="1:10" ht="15" customHeight="1" thickBot="1">
      <c r="A24" s="173" t="s">
        <v>146</v>
      </c>
      <c r="B24" s="174" t="s">
        <v>147</v>
      </c>
      <c r="C24" s="174" t="s">
        <v>143</v>
      </c>
      <c r="D24" s="175" t="s">
        <v>150</v>
      </c>
      <c r="E24" s="176">
        <v>24000</v>
      </c>
      <c r="F24" s="176">
        <v>24000</v>
      </c>
      <c r="G24" s="176"/>
      <c r="H24" s="176"/>
      <c r="I24" s="176"/>
      <c r="J24" s="177">
        <f t="shared" si="0"/>
        <v>24000</v>
      </c>
    </row>
    <row r="25" spans="1:10" ht="41.25" customHeight="1" thickBot="1" thickTop="1">
      <c r="A25" s="161" t="s">
        <v>2</v>
      </c>
      <c r="B25" s="162" t="s">
        <v>3</v>
      </c>
      <c r="C25" s="163" t="s">
        <v>39</v>
      </c>
      <c r="D25" s="113" t="s">
        <v>128</v>
      </c>
      <c r="E25" s="164" t="s">
        <v>129</v>
      </c>
      <c r="F25" s="164" t="s">
        <v>130</v>
      </c>
      <c r="G25" s="164" t="s">
        <v>131</v>
      </c>
      <c r="H25" s="164" t="s">
        <v>132</v>
      </c>
      <c r="I25" s="164" t="s">
        <v>133</v>
      </c>
      <c r="J25" s="165" t="s">
        <v>134</v>
      </c>
    </row>
    <row r="26" spans="1:10" ht="18.75" customHeight="1" thickTop="1">
      <c r="A26" s="173" t="s">
        <v>151</v>
      </c>
      <c r="B26" s="174" t="s">
        <v>152</v>
      </c>
      <c r="C26" s="174" t="s">
        <v>143</v>
      </c>
      <c r="D26" s="175" t="s">
        <v>153</v>
      </c>
      <c r="E26" s="176">
        <v>53200</v>
      </c>
      <c r="F26" s="176"/>
      <c r="G26" s="176">
        <v>9752</v>
      </c>
      <c r="H26" s="176"/>
      <c r="I26" s="176"/>
      <c r="J26" s="177">
        <f t="shared" si="0"/>
        <v>9752</v>
      </c>
    </row>
    <row r="27" spans="1:10" ht="19.5" customHeight="1">
      <c r="A27" s="173" t="s">
        <v>151</v>
      </c>
      <c r="B27" s="174" t="s">
        <v>154</v>
      </c>
      <c r="C27" s="174" t="s">
        <v>137</v>
      </c>
      <c r="D27" s="175" t="s">
        <v>155</v>
      </c>
      <c r="E27" s="176">
        <v>218201</v>
      </c>
      <c r="F27" s="176">
        <v>50000</v>
      </c>
      <c r="G27" s="176"/>
      <c r="H27" s="176"/>
      <c r="I27" s="176"/>
      <c r="J27" s="177">
        <f t="shared" si="0"/>
        <v>50000</v>
      </c>
    </row>
    <row r="28" spans="1:10" ht="19.5" customHeight="1">
      <c r="A28" s="173" t="s">
        <v>151</v>
      </c>
      <c r="B28" s="174" t="s">
        <v>154</v>
      </c>
      <c r="C28" s="174" t="s">
        <v>137</v>
      </c>
      <c r="D28" s="181" t="s">
        <v>184</v>
      </c>
      <c r="E28" s="182">
        <v>40000</v>
      </c>
      <c r="F28" s="182">
        <v>25000</v>
      </c>
      <c r="G28" s="182"/>
      <c r="H28" s="182"/>
      <c r="I28" s="182"/>
      <c r="J28" s="183">
        <f t="shared" si="0"/>
        <v>25000</v>
      </c>
    </row>
    <row r="29" spans="1:10" ht="39.75" customHeight="1">
      <c r="A29" s="179" t="s">
        <v>156</v>
      </c>
      <c r="B29" s="180" t="s">
        <v>157</v>
      </c>
      <c r="C29" s="180" t="s">
        <v>158</v>
      </c>
      <c r="D29" s="181" t="s">
        <v>159</v>
      </c>
      <c r="E29" s="182">
        <v>225000</v>
      </c>
      <c r="F29" s="182">
        <v>50000</v>
      </c>
      <c r="G29" s="182"/>
      <c r="H29" s="182"/>
      <c r="I29" s="182"/>
      <c r="J29" s="183">
        <f t="shared" si="0"/>
        <v>50000</v>
      </c>
    </row>
    <row r="30" spans="1:10" ht="28.5" customHeight="1">
      <c r="A30" s="173" t="s">
        <v>160</v>
      </c>
      <c r="B30" s="174" t="s">
        <v>161</v>
      </c>
      <c r="C30" s="174" t="s">
        <v>143</v>
      </c>
      <c r="D30" s="175" t="s">
        <v>162</v>
      </c>
      <c r="E30" s="176">
        <v>60000</v>
      </c>
      <c r="F30" s="176">
        <v>24500</v>
      </c>
      <c r="G30" s="176"/>
      <c r="H30" s="176"/>
      <c r="I30" s="176"/>
      <c r="J30" s="177">
        <f t="shared" si="0"/>
        <v>24500</v>
      </c>
    </row>
    <row r="31" spans="1:10" ht="28.5" customHeight="1">
      <c r="A31" s="173" t="s">
        <v>160</v>
      </c>
      <c r="B31" s="174" t="s">
        <v>161</v>
      </c>
      <c r="C31" s="174" t="s">
        <v>143</v>
      </c>
      <c r="D31" s="175" t="s">
        <v>163</v>
      </c>
      <c r="E31" s="176">
        <v>9500</v>
      </c>
      <c r="F31" s="176">
        <v>9500</v>
      </c>
      <c r="G31" s="176"/>
      <c r="H31" s="176"/>
      <c r="I31" s="176"/>
      <c r="J31" s="177">
        <f t="shared" si="0"/>
        <v>9500</v>
      </c>
    </row>
    <row r="32" spans="1:10" ht="39" customHeight="1">
      <c r="A32" s="173" t="s">
        <v>164</v>
      </c>
      <c r="B32" s="174" t="s">
        <v>165</v>
      </c>
      <c r="C32" s="174" t="s">
        <v>166</v>
      </c>
      <c r="D32" s="184" t="s">
        <v>167</v>
      </c>
      <c r="E32" s="176">
        <v>10000</v>
      </c>
      <c r="F32" s="176">
        <v>5000</v>
      </c>
      <c r="G32" s="176"/>
      <c r="H32" s="176"/>
      <c r="I32" s="176"/>
      <c r="J32" s="177">
        <f t="shared" si="0"/>
        <v>5000</v>
      </c>
    </row>
    <row r="33" spans="1:10" ht="19.5" customHeight="1">
      <c r="A33" s="173" t="s">
        <v>164</v>
      </c>
      <c r="B33" s="174" t="s">
        <v>168</v>
      </c>
      <c r="C33" s="174" t="s">
        <v>137</v>
      </c>
      <c r="D33" s="175" t="s">
        <v>169</v>
      </c>
      <c r="E33" s="176">
        <v>50000</v>
      </c>
      <c r="F33" s="176">
        <v>10000</v>
      </c>
      <c r="G33" s="176"/>
      <c r="H33" s="176"/>
      <c r="I33" s="176"/>
      <c r="J33" s="177">
        <f t="shared" si="0"/>
        <v>10000</v>
      </c>
    </row>
    <row r="34" spans="1:10" ht="19.5" customHeight="1">
      <c r="A34" s="173" t="s">
        <v>164</v>
      </c>
      <c r="B34" s="174" t="s">
        <v>168</v>
      </c>
      <c r="C34" s="174" t="s">
        <v>137</v>
      </c>
      <c r="D34" s="175" t="s">
        <v>170</v>
      </c>
      <c r="E34" s="176">
        <v>95200</v>
      </c>
      <c r="F34" s="176">
        <v>15000</v>
      </c>
      <c r="G34" s="176"/>
      <c r="H34" s="176"/>
      <c r="I34" s="176"/>
      <c r="J34" s="177">
        <f t="shared" si="0"/>
        <v>15000</v>
      </c>
    </row>
    <row r="35" spans="1:10" ht="19.5" customHeight="1">
      <c r="A35" s="173" t="s">
        <v>171</v>
      </c>
      <c r="B35" s="174" t="s">
        <v>172</v>
      </c>
      <c r="C35" s="174" t="s">
        <v>148</v>
      </c>
      <c r="D35" s="243" t="s">
        <v>110</v>
      </c>
      <c r="E35" s="238">
        <v>3027000</v>
      </c>
      <c r="F35" s="176">
        <v>3050</v>
      </c>
      <c r="G35" s="176"/>
      <c r="H35" s="176"/>
      <c r="I35" s="176">
        <v>1300000</v>
      </c>
      <c r="J35" s="177">
        <f t="shared" si="0"/>
        <v>1303050</v>
      </c>
    </row>
    <row r="36" spans="1:10" ht="19.5" customHeight="1">
      <c r="A36" s="173" t="s">
        <v>171</v>
      </c>
      <c r="B36" s="174" t="s">
        <v>172</v>
      </c>
      <c r="C36" s="174" t="s">
        <v>149</v>
      </c>
      <c r="D36" s="243"/>
      <c r="E36" s="238"/>
      <c r="F36" s="176">
        <v>10000</v>
      </c>
      <c r="G36" s="176"/>
      <c r="H36" s="176"/>
      <c r="I36" s="176">
        <v>0</v>
      </c>
      <c r="J36" s="177">
        <f t="shared" si="0"/>
        <v>10000</v>
      </c>
    </row>
    <row r="37" spans="1:10" ht="19.5" customHeight="1">
      <c r="A37" s="173" t="s">
        <v>45</v>
      </c>
      <c r="B37" s="174" t="s">
        <v>173</v>
      </c>
      <c r="C37" s="174" t="s">
        <v>137</v>
      </c>
      <c r="D37" s="175" t="s">
        <v>174</v>
      </c>
      <c r="E37" s="176">
        <v>9882</v>
      </c>
      <c r="F37" s="176">
        <v>4942</v>
      </c>
      <c r="G37" s="176"/>
      <c r="H37" s="176">
        <v>2470</v>
      </c>
      <c r="I37" s="176">
        <v>2470</v>
      </c>
      <c r="J37" s="177">
        <f t="shared" si="0"/>
        <v>9882</v>
      </c>
    </row>
    <row r="38" spans="1:10" ht="32.25" customHeight="1">
      <c r="A38" s="173" t="s">
        <v>175</v>
      </c>
      <c r="B38" s="174" t="s">
        <v>176</v>
      </c>
      <c r="C38" s="174" t="s">
        <v>143</v>
      </c>
      <c r="D38" s="175" t="s">
        <v>177</v>
      </c>
      <c r="E38" s="176">
        <v>7460</v>
      </c>
      <c r="F38" s="176">
        <v>7460</v>
      </c>
      <c r="G38" s="176"/>
      <c r="H38" s="176"/>
      <c r="I38" s="176"/>
      <c r="J38" s="177">
        <f t="shared" si="0"/>
        <v>7460</v>
      </c>
    </row>
    <row r="39" spans="1:10" ht="39" customHeight="1">
      <c r="A39" s="173" t="s">
        <v>175</v>
      </c>
      <c r="B39" s="174" t="s">
        <v>178</v>
      </c>
      <c r="C39" s="174" t="s">
        <v>166</v>
      </c>
      <c r="D39" s="175" t="s">
        <v>179</v>
      </c>
      <c r="E39" s="176">
        <v>50000</v>
      </c>
      <c r="F39" s="176">
        <v>50000</v>
      </c>
      <c r="G39" s="176"/>
      <c r="H39" s="176"/>
      <c r="I39" s="176"/>
      <c r="J39" s="177">
        <f t="shared" si="0"/>
        <v>50000</v>
      </c>
    </row>
    <row r="40" spans="1:10" ht="19.5" customHeight="1">
      <c r="A40" s="173" t="s">
        <v>180</v>
      </c>
      <c r="B40" s="174" t="s">
        <v>181</v>
      </c>
      <c r="C40" s="174" t="s">
        <v>137</v>
      </c>
      <c r="D40" s="175" t="s">
        <v>182</v>
      </c>
      <c r="E40" s="176">
        <v>10000</v>
      </c>
      <c r="F40" s="176">
        <v>10380</v>
      </c>
      <c r="G40" s="176"/>
      <c r="H40" s="176"/>
      <c r="I40" s="176"/>
      <c r="J40" s="177">
        <f t="shared" si="0"/>
        <v>10380</v>
      </c>
    </row>
    <row r="41" spans="1:10" ht="30.75" customHeight="1" thickBot="1">
      <c r="A41" s="185" t="s">
        <v>180</v>
      </c>
      <c r="B41" s="186" t="s">
        <v>181</v>
      </c>
      <c r="C41" s="186" t="s">
        <v>137</v>
      </c>
      <c r="D41" s="187" t="s">
        <v>111</v>
      </c>
      <c r="E41" s="188">
        <v>91000</v>
      </c>
      <c r="F41" s="188">
        <v>91000</v>
      </c>
      <c r="G41" s="188"/>
      <c r="H41" s="188"/>
      <c r="I41" s="188">
        <v>0</v>
      </c>
      <c r="J41" s="189">
        <f t="shared" si="0"/>
        <v>91000</v>
      </c>
    </row>
    <row r="42" spans="1:10" ht="19.5" customHeight="1" thickBot="1" thickTop="1">
      <c r="A42" s="244" t="s">
        <v>28</v>
      </c>
      <c r="B42" s="245"/>
      <c r="C42" s="245"/>
      <c r="D42" s="245"/>
      <c r="E42" s="190" t="s">
        <v>59</v>
      </c>
      <c r="F42" s="191">
        <f>SUM(F7:F41)</f>
        <v>4580584</v>
      </c>
      <c r="G42" s="191">
        <f>SUM(G7:G41)</f>
        <v>24747</v>
      </c>
      <c r="H42" s="191">
        <f>SUM(H7:H41)</f>
        <v>4761020</v>
      </c>
      <c r="I42" s="191">
        <f>SUM(I7:I41)</f>
        <v>5489672</v>
      </c>
      <c r="J42" s="192">
        <f t="shared" si="0"/>
        <v>14856023</v>
      </c>
    </row>
    <row r="43" spans="1:10" ht="19.5" customHeight="1" thickTop="1">
      <c r="A43" s="193"/>
      <c r="B43" s="193"/>
      <c r="C43" s="193"/>
      <c r="D43" s="194"/>
      <c r="E43" s="195"/>
      <c r="F43" s="196"/>
      <c r="G43" s="195"/>
      <c r="H43" s="195"/>
      <c r="I43" s="195"/>
      <c r="J43" s="195"/>
    </row>
    <row r="44" spans="1:10" ht="19.5" customHeight="1">
      <c r="A44" s="193"/>
      <c r="B44" s="193"/>
      <c r="C44" s="242"/>
      <c r="D44" s="242"/>
      <c r="E44" s="195"/>
      <c r="F44" s="195"/>
      <c r="G44" s="195"/>
      <c r="H44" s="195"/>
      <c r="I44" s="195"/>
      <c r="J44" s="195"/>
    </row>
    <row r="45" spans="1:10" ht="19.5" customHeight="1">
      <c r="A45" s="193"/>
      <c r="B45" s="193"/>
      <c r="C45" s="241"/>
      <c r="D45" s="241"/>
      <c r="E45" s="195"/>
      <c r="F45" s="195"/>
      <c r="G45" s="195"/>
      <c r="H45" s="195"/>
      <c r="I45" s="195"/>
      <c r="J45" s="195"/>
    </row>
    <row r="46" spans="1:10" ht="19.5" customHeight="1">
      <c r="A46" s="193"/>
      <c r="B46" s="193"/>
      <c r="C46" s="193"/>
      <c r="D46" s="194"/>
      <c r="E46" s="195"/>
      <c r="F46" s="195"/>
      <c r="G46" s="195"/>
      <c r="H46" s="195"/>
      <c r="I46" s="195"/>
      <c r="J46" s="195"/>
    </row>
    <row r="47" spans="1:10" ht="19.5" customHeight="1">
      <c r="A47" s="193"/>
      <c r="B47" s="193"/>
      <c r="C47" s="193"/>
      <c r="D47" s="194"/>
      <c r="E47" s="195"/>
      <c r="F47" s="195"/>
      <c r="G47" s="195"/>
      <c r="H47" s="195"/>
      <c r="I47" s="195"/>
      <c r="J47" s="195"/>
    </row>
    <row r="48" spans="1:12" ht="19.5" customHeight="1">
      <c r="A48" s="193"/>
      <c r="B48" s="193"/>
      <c r="C48" s="193"/>
      <c r="D48" s="194"/>
      <c r="E48" s="195"/>
      <c r="F48" s="195"/>
      <c r="G48" s="195"/>
      <c r="H48" s="195"/>
      <c r="I48" s="195"/>
      <c r="J48" s="195"/>
      <c r="L48" s="197"/>
    </row>
    <row r="49" spans="1:10" ht="19.5" customHeight="1">
      <c r="A49" s="193"/>
      <c r="B49" s="193"/>
      <c r="C49" s="193"/>
      <c r="D49" s="194"/>
      <c r="E49" s="195"/>
      <c r="F49" s="195"/>
      <c r="G49" s="195"/>
      <c r="H49" s="195"/>
      <c r="I49" s="195"/>
      <c r="J49" s="195"/>
    </row>
    <row r="50" spans="1:10" ht="19.5" customHeight="1">
      <c r="A50" s="193"/>
      <c r="B50" s="193"/>
      <c r="C50" s="193"/>
      <c r="D50" s="194"/>
      <c r="E50" s="195"/>
      <c r="F50" s="195"/>
      <c r="G50" s="195"/>
      <c r="H50" s="195"/>
      <c r="I50" s="195"/>
      <c r="J50" s="195"/>
    </row>
    <row r="51" spans="1:10" ht="19.5" customHeight="1">
      <c r="A51" s="193"/>
      <c r="B51" s="193"/>
      <c r="C51" s="193"/>
      <c r="D51" s="194"/>
      <c r="E51" s="195"/>
      <c r="F51" s="195"/>
      <c r="G51" s="195"/>
      <c r="H51" s="195"/>
      <c r="I51" s="195"/>
      <c r="J51" s="195"/>
    </row>
    <row r="52" spans="1:10" ht="19.5" customHeight="1">
      <c r="A52" s="198"/>
      <c r="B52" s="198"/>
      <c r="C52" s="198"/>
      <c r="D52" s="194"/>
      <c r="E52" s="199"/>
      <c r="F52" s="199"/>
      <c r="G52" s="199"/>
      <c r="H52" s="199"/>
      <c r="I52" s="199"/>
      <c r="J52" s="199"/>
    </row>
    <row r="53" spans="1:10" ht="19.5" customHeight="1">
      <c r="A53" s="198"/>
      <c r="B53" s="198"/>
      <c r="C53" s="198"/>
      <c r="D53" s="194"/>
      <c r="E53" s="199"/>
      <c r="F53" s="199"/>
      <c r="G53" s="199"/>
      <c r="H53" s="199"/>
      <c r="I53" s="199"/>
      <c r="J53" s="199"/>
    </row>
    <row r="54" spans="1:10" ht="19.5" customHeight="1">
      <c r="A54" s="198"/>
      <c r="B54" s="198"/>
      <c r="C54" s="198"/>
      <c r="D54" s="194"/>
      <c r="E54" s="199"/>
      <c r="F54" s="199"/>
      <c r="G54" s="199"/>
      <c r="H54" s="199"/>
      <c r="I54" s="199"/>
      <c r="J54" s="199"/>
    </row>
    <row r="55" spans="1:10" ht="19.5" customHeight="1">
      <c r="A55" s="198"/>
      <c r="B55" s="198"/>
      <c r="C55" s="198"/>
      <c r="D55" s="194"/>
      <c r="E55" s="198"/>
      <c r="F55" s="198"/>
      <c r="G55" s="198"/>
      <c r="H55" s="198"/>
      <c r="I55" s="198"/>
      <c r="J55" s="198"/>
    </row>
    <row r="56" ht="19.5" customHeight="1">
      <c r="D56" s="200"/>
    </row>
    <row r="57" ht="19.5" customHeight="1">
      <c r="D57" s="200"/>
    </row>
    <row r="58" ht="19.5" customHeight="1">
      <c r="D58" s="200"/>
    </row>
    <row r="59" ht="19.5" customHeight="1">
      <c r="D59" s="200"/>
    </row>
    <row r="60" ht="19.5" customHeight="1">
      <c r="D60" s="200"/>
    </row>
  </sheetData>
  <mergeCells count="12">
    <mergeCell ref="C45:D45"/>
    <mergeCell ref="C44:D44"/>
    <mergeCell ref="D35:D36"/>
    <mergeCell ref="A42:D42"/>
    <mergeCell ref="D20:D21"/>
    <mergeCell ref="E20:E21"/>
    <mergeCell ref="E35:E36"/>
    <mergeCell ref="D1:H1"/>
    <mergeCell ref="F2:J2"/>
    <mergeCell ref="A4:J4"/>
    <mergeCell ref="D18:D19"/>
    <mergeCell ref="E18:E19"/>
  </mergeCells>
  <printOptions/>
  <pageMargins left="0.1968503937007874" right="0.1968503937007874" top="0.1968503937007874" bottom="0.1968503937007874" header="0.5118110236220472" footer="0.5118110236220472"/>
  <pageSetup fitToHeight="2" fitToWidth="1" horizontalDpi="300" verticalDpi="300" orientation="landscape" paperSize="9" scale="95" r:id="rId1"/>
</worksheet>
</file>

<file path=xl/worksheets/sheet4.xml><?xml version="1.0" encoding="utf-8"?>
<worksheet xmlns="http://schemas.openxmlformats.org/spreadsheetml/2006/main" xmlns:r="http://schemas.openxmlformats.org/officeDocument/2006/relationships">
  <dimension ref="A1:N21"/>
  <sheetViews>
    <sheetView workbookViewId="0" topLeftCell="A13">
      <selection activeCell="C4" sqref="C4"/>
    </sheetView>
  </sheetViews>
  <sheetFormatPr defaultColWidth="9.140625" defaultRowHeight="12.75"/>
  <cols>
    <col min="1" max="1" width="6.28125" style="89" customWidth="1"/>
    <col min="2" max="4" width="9.140625" style="89" customWidth="1"/>
    <col min="5" max="5" width="22.7109375" style="89" customWidth="1"/>
    <col min="6" max="6" width="4.7109375" style="89" customWidth="1"/>
    <col min="7" max="7" width="8.57421875" style="89" customWidth="1"/>
    <col min="8" max="8" width="5.140625" style="89" customWidth="1"/>
    <col min="9" max="9" width="7.421875" style="89" customWidth="1"/>
    <col min="10" max="12" width="9.140625" style="89" customWidth="1"/>
    <col min="13" max="13" width="12.57421875" style="89" bestFit="1" customWidth="1"/>
    <col min="14" max="16384" width="9.140625" style="89" customWidth="1"/>
  </cols>
  <sheetData>
    <row r="1" spans="1:5" ht="12.75">
      <c r="A1" s="260"/>
      <c r="B1" s="261"/>
      <c r="C1" s="261"/>
      <c r="D1" s="261"/>
      <c r="E1" s="262"/>
    </row>
    <row r="2" spans="1:4" ht="12.75" customHeight="1">
      <c r="A2" s="246" t="s">
        <v>212</v>
      </c>
      <c r="B2" s="246"/>
      <c r="C2" s="246"/>
      <c r="D2" s="246"/>
    </row>
    <row r="3" spans="1:8" ht="45" customHeight="1">
      <c r="A3" s="246"/>
      <c r="B3" s="246"/>
      <c r="C3" s="246"/>
      <c r="D3" s="246"/>
      <c r="E3" s="247" t="s">
        <v>213</v>
      </c>
      <c r="F3" s="247"/>
      <c r="G3" s="247"/>
      <c r="H3" s="247"/>
    </row>
    <row r="4" spans="1:8" ht="27" customHeight="1">
      <c r="A4" s="90"/>
      <c r="E4" s="247"/>
      <c r="F4" s="247"/>
      <c r="G4" s="247"/>
      <c r="H4" s="247"/>
    </row>
    <row r="5" spans="1:8" ht="1.5" customHeight="1" hidden="1">
      <c r="A5" s="91"/>
      <c r="E5" s="92"/>
      <c r="F5" s="92"/>
      <c r="G5" s="92"/>
      <c r="H5" s="92"/>
    </row>
    <row r="6" spans="1:8" ht="12.75" hidden="1">
      <c r="A6" s="91"/>
      <c r="E6" s="92"/>
      <c r="F6" s="92"/>
      <c r="G6" s="92"/>
      <c r="H6" s="92"/>
    </row>
    <row r="7" spans="1:14" ht="63" customHeight="1">
      <c r="A7" s="248" t="s">
        <v>62</v>
      </c>
      <c r="B7" s="248"/>
      <c r="C7" s="248"/>
      <c r="D7" s="248"/>
      <c r="E7" s="248"/>
      <c r="F7" s="248"/>
      <c r="G7" s="248"/>
      <c r="H7" s="248"/>
      <c r="I7" s="248"/>
      <c r="K7" s="246"/>
      <c r="L7" s="246"/>
      <c r="M7" s="246"/>
      <c r="N7" s="246"/>
    </row>
    <row r="8" spans="1:14" ht="27" customHeight="1" thickBot="1">
      <c r="A8" s="93"/>
      <c r="B8" s="93"/>
      <c r="C8" s="93"/>
      <c r="D8" s="93"/>
      <c r="E8" s="93"/>
      <c r="F8" s="93"/>
      <c r="G8" s="93"/>
      <c r="H8" s="93"/>
      <c r="I8" s="93"/>
      <c r="K8" s="246"/>
      <c r="L8" s="246"/>
      <c r="M8" s="246"/>
      <c r="N8" s="246"/>
    </row>
    <row r="9" spans="1:9" ht="54.75" customHeight="1" thickBot="1" thickTop="1">
      <c r="A9" s="94" t="s">
        <v>63</v>
      </c>
      <c r="B9" s="249" t="s">
        <v>64</v>
      </c>
      <c r="C9" s="249"/>
      <c r="D9" s="249"/>
      <c r="E9" s="249"/>
      <c r="F9" s="249" t="s">
        <v>65</v>
      </c>
      <c r="G9" s="249"/>
      <c r="H9" s="249"/>
      <c r="I9" s="250"/>
    </row>
    <row r="10" spans="1:9" ht="39.75" customHeight="1" thickTop="1">
      <c r="A10" s="95" t="s">
        <v>66</v>
      </c>
      <c r="B10" s="251" t="s">
        <v>67</v>
      </c>
      <c r="C10" s="251"/>
      <c r="D10" s="251"/>
      <c r="E10" s="251"/>
      <c r="F10" s="252">
        <v>126300</v>
      </c>
      <c r="G10" s="252"/>
      <c r="H10" s="252"/>
      <c r="I10" s="253"/>
    </row>
    <row r="11" spans="1:9" ht="39.75" customHeight="1">
      <c r="A11" s="96" t="s">
        <v>68</v>
      </c>
      <c r="B11" s="222" t="s">
        <v>69</v>
      </c>
      <c r="C11" s="222"/>
      <c r="D11" s="222"/>
      <c r="E11" s="222"/>
      <c r="F11" s="223">
        <v>4200</v>
      </c>
      <c r="G11" s="223"/>
      <c r="H11" s="223"/>
      <c r="I11" s="224"/>
    </row>
    <row r="12" spans="1:9" ht="39.75" customHeight="1">
      <c r="A12" s="96" t="s">
        <v>70</v>
      </c>
      <c r="B12" s="222" t="s">
        <v>71</v>
      </c>
      <c r="C12" s="222"/>
      <c r="D12" s="222"/>
      <c r="E12" s="222"/>
      <c r="F12" s="223">
        <v>8000</v>
      </c>
      <c r="G12" s="223"/>
      <c r="H12" s="223"/>
      <c r="I12" s="224"/>
    </row>
    <row r="13" spans="1:13" ht="39.75" customHeight="1">
      <c r="A13" s="96" t="s">
        <v>72</v>
      </c>
      <c r="B13" s="222" t="s">
        <v>73</v>
      </c>
      <c r="C13" s="222"/>
      <c r="D13" s="222"/>
      <c r="E13" s="222"/>
      <c r="F13" s="223">
        <v>4230</v>
      </c>
      <c r="G13" s="223"/>
      <c r="H13" s="223"/>
      <c r="I13" s="224"/>
      <c r="M13" s="97"/>
    </row>
    <row r="14" spans="1:9" ht="39.75" customHeight="1">
      <c r="A14" s="96" t="s">
        <v>74</v>
      </c>
      <c r="B14" s="254" t="s">
        <v>75</v>
      </c>
      <c r="C14" s="255"/>
      <c r="D14" s="255"/>
      <c r="E14" s="256"/>
      <c r="F14" s="257">
        <v>5000</v>
      </c>
      <c r="G14" s="258"/>
      <c r="H14" s="258"/>
      <c r="I14" s="259"/>
    </row>
    <row r="15" spans="1:9" ht="39.75" customHeight="1">
      <c r="A15" s="96" t="s">
        <v>76</v>
      </c>
      <c r="B15" s="221" t="s">
        <v>77</v>
      </c>
      <c r="C15" s="221"/>
      <c r="D15" s="221"/>
      <c r="E15" s="221"/>
      <c r="F15" s="223">
        <v>7300</v>
      </c>
      <c r="G15" s="223"/>
      <c r="H15" s="223"/>
      <c r="I15" s="224"/>
    </row>
    <row r="16" spans="1:9" ht="39.75" customHeight="1">
      <c r="A16" s="96" t="s">
        <v>78</v>
      </c>
      <c r="B16" s="221" t="s">
        <v>79</v>
      </c>
      <c r="C16" s="221"/>
      <c r="D16" s="221"/>
      <c r="E16" s="221"/>
      <c r="F16" s="223">
        <v>800</v>
      </c>
      <c r="G16" s="223"/>
      <c r="H16" s="223"/>
      <c r="I16" s="224"/>
    </row>
    <row r="17" spans="1:9" ht="39.75" customHeight="1">
      <c r="A17" s="98" t="s">
        <v>80</v>
      </c>
      <c r="B17" s="221" t="s">
        <v>81</v>
      </c>
      <c r="C17" s="221"/>
      <c r="D17" s="221"/>
      <c r="E17" s="221"/>
      <c r="F17" s="223">
        <v>3200</v>
      </c>
      <c r="G17" s="223"/>
      <c r="H17" s="223"/>
      <c r="I17" s="224"/>
    </row>
    <row r="18" spans="1:9" ht="39.75" customHeight="1" thickBot="1">
      <c r="A18" s="99" t="s">
        <v>82</v>
      </c>
      <c r="B18" s="270" t="s">
        <v>83</v>
      </c>
      <c r="C18" s="270"/>
      <c r="D18" s="270"/>
      <c r="E18" s="270"/>
      <c r="F18" s="271">
        <v>1730</v>
      </c>
      <c r="G18" s="271"/>
      <c r="H18" s="271"/>
      <c r="I18" s="272"/>
    </row>
    <row r="19" spans="1:9" ht="39.75" customHeight="1" thickBot="1" thickTop="1">
      <c r="A19" s="263" t="s">
        <v>28</v>
      </c>
      <c r="B19" s="264"/>
      <c r="C19" s="264"/>
      <c r="D19" s="264"/>
      <c r="E19" s="264"/>
      <c r="F19" s="264">
        <f>SUM(F10:I18)</f>
        <v>160760</v>
      </c>
      <c r="G19" s="264"/>
      <c r="H19" s="264"/>
      <c r="I19" s="265"/>
    </row>
    <row r="20" ht="14.25" thickBot="1" thickTop="1"/>
    <row r="21" spans="1:9" ht="57" customHeight="1" thickBot="1" thickTop="1">
      <c r="A21" s="266" t="s">
        <v>84</v>
      </c>
      <c r="B21" s="267"/>
      <c r="C21" s="267"/>
      <c r="D21" s="267"/>
      <c r="E21" s="267"/>
      <c r="F21" s="268">
        <v>50000</v>
      </c>
      <c r="G21" s="268"/>
      <c r="H21" s="268"/>
      <c r="I21" s="269"/>
    </row>
    <row r="22" ht="13.5" thickTop="1"/>
  </sheetData>
  <mergeCells count="29">
    <mergeCell ref="A1:E1"/>
    <mergeCell ref="A19:E19"/>
    <mergeCell ref="F19:I19"/>
    <mergeCell ref="A21:E21"/>
    <mergeCell ref="F21:I21"/>
    <mergeCell ref="B17:E17"/>
    <mergeCell ref="F17:I17"/>
    <mergeCell ref="B18:E18"/>
    <mergeCell ref="F18:I18"/>
    <mergeCell ref="B15:E15"/>
    <mergeCell ref="F15:I15"/>
    <mergeCell ref="B16:E16"/>
    <mergeCell ref="F16:I16"/>
    <mergeCell ref="B13:E13"/>
    <mergeCell ref="F13:I13"/>
    <mergeCell ref="B14:E14"/>
    <mergeCell ref="F14:I14"/>
    <mergeCell ref="B11:E11"/>
    <mergeCell ref="F11:I11"/>
    <mergeCell ref="B12:E12"/>
    <mergeCell ref="F12:I12"/>
    <mergeCell ref="B9:E9"/>
    <mergeCell ref="F9:I9"/>
    <mergeCell ref="B10:E10"/>
    <mergeCell ref="F10:I10"/>
    <mergeCell ref="A2:D3"/>
    <mergeCell ref="E3:H4"/>
    <mergeCell ref="A7:I7"/>
    <mergeCell ref="K7:N8"/>
  </mergeCells>
  <printOptions/>
  <pageMargins left="0.7874015748031497" right="0.7874015748031497" top="0.5905511811023623"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32"/>
  <sheetViews>
    <sheetView workbookViewId="0" topLeftCell="A1">
      <selection activeCell="A7" sqref="A7:E7"/>
    </sheetView>
  </sheetViews>
  <sheetFormatPr defaultColWidth="9.140625" defaultRowHeight="12.75"/>
  <cols>
    <col min="1" max="1" width="6.00390625" style="0" customWidth="1"/>
    <col min="3" max="3" width="4.421875" style="0" customWidth="1"/>
    <col min="4" max="4" width="42.8515625" style="0" customWidth="1"/>
    <col min="5" max="6" width="12.28125" style="0" customWidth="1"/>
  </cols>
  <sheetData>
    <row r="1" spans="1:4" ht="12.75">
      <c r="A1" s="273" t="s">
        <v>214</v>
      </c>
      <c r="B1" s="273"/>
      <c r="C1" s="273"/>
      <c r="D1" s="273"/>
    </row>
    <row r="2" spans="1:4" ht="12.75">
      <c r="A2" s="273"/>
      <c r="B2" s="273"/>
      <c r="C2" s="273"/>
      <c r="D2" s="273"/>
    </row>
    <row r="3" spans="3:6" ht="32.25" customHeight="1">
      <c r="C3" s="273" t="s">
        <v>215</v>
      </c>
      <c r="D3" s="273"/>
      <c r="E3" s="273"/>
      <c r="F3" s="52"/>
    </row>
    <row r="4" ht="12.75">
      <c r="E4" s="53"/>
    </row>
    <row r="5" ht="12.75">
      <c r="E5" s="53"/>
    </row>
    <row r="6" ht="12.75">
      <c r="D6" s="54"/>
    </row>
    <row r="7" spans="1:5" ht="12.75">
      <c r="A7" s="274" t="s">
        <v>34</v>
      </c>
      <c r="B7" s="274"/>
      <c r="C7" s="274"/>
      <c r="D7" s="274"/>
      <c r="E7" s="274"/>
    </row>
    <row r="8" spans="1:5" ht="12.75">
      <c r="A8" s="274" t="s">
        <v>35</v>
      </c>
      <c r="B8" s="274"/>
      <c r="C8" s="274"/>
      <c r="D8" s="274"/>
      <c r="E8" s="274"/>
    </row>
    <row r="9" ht="12.75">
      <c r="D9" s="54"/>
    </row>
    <row r="10" spans="4:6" ht="13.5" thickBot="1">
      <c r="D10" s="54"/>
      <c r="F10" s="54" t="s">
        <v>36</v>
      </c>
    </row>
    <row r="11" spans="1:6" ht="24.75" customHeight="1" thickBot="1" thickTop="1">
      <c r="A11" s="55" t="s">
        <v>37</v>
      </c>
      <c r="B11" s="56" t="s">
        <v>38</v>
      </c>
      <c r="C11" s="56" t="s">
        <v>39</v>
      </c>
      <c r="D11" s="56" t="s">
        <v>40</v>
      </c>
      <c r="E11" s="56" t="s">
        <v>41</v>
      </c>
      <c r="F11" s="57" t="s">
        <v>42</v>
      </c>
    </row>
    <row r="12" spans="1:6" ht="24.75" customHeight="1" thickTop="1">
      <c r="A12" s="58"/>
      <c r="B12" s="59"/>
      <c r="C12" s="59"/>
      <c r="D12" s="60" t="s">
        <v>43</v>
      </c>
      <c r="E12" s="61">
        <v>61363.53</v>
      </c>
      <c r="F12" s="62"/>
    </row>
    <row r="13" spans="1:6" ht="24.75" customHeight="1">
      <c r="A13" s="63"/>
      <c r="B13" s="64"/>
      <c r="C13" s="64"/>
      <c r="D13" s="65" t="s">
        <v>41</v>
      </c>
      <c r="E13" s="66">
        <f>SUM(E14)</f>
        <v>128136</v>
      </c>
      <c r="F13" s="67"/>
    </row>
    <row r="14" spans="1:6" ht="24.75" customHeight="1">
      <c r="A14" s="68">
        <v>900</v>
      </c>
      <c r="B14" s="69"/>
      <c r="C14" s="69"/>
      <c r="D14" s="65" t="s">
        <v>44</v>
      </c>
      <c r="E14" s="70">
        <f>SUM(E15)</f>
        <v>128136</v>
      </c>
      <c r="F14" s="67"/>
    </row>
    <row r="15" spans="1:6" ht="24.75" customHeight="1">
      <c r="A15" s="71" t="s">
        <v>45</v>
      </c>
      <c r="B15" s="72" t="s">
        <v>46</v>
      </c>
      <c r="C15" s="72"/>
      <c r="D15" s="73" t="s">
        <v>47</v>
      </c>
      <c r="E15" s="70">
        <f>SUM(E16)</f>
        <v>128136</v>
      </c>
      <c r="F15" s="67"/>
    </row>
    <row r="16" spans="1:6" ht="24.75" customHeight="1">
      <c r="A16" s="71" t="s">
        <v>45</v>
      </c>
      <c r="B16" s="72" t="s">
        <v>46</v>
      </c>
      <c r="C16" s="72" t="s">
        <v>48</v>
      </c>
      <c r="D16" s="74" t="s">
        <v>20</v>
      </c>
      <c r="E16" s="75">
        <v>128136</v>
      </c>
      <c r="F16" s="67"/>
    </row>
    <row r="17" spans="1:6" ht="24.75" customHeight="1">
      <c r="A17" s="71"/>
      <c r="B17" s="72"/>
      <c r="C17" s="72"/>
      <c r="D17" s="65" t="s">
        <v>28</v>
      </c>
      <c r="E17" s="66">
        <f>E13+E12</f>
        <v>189499.53</v>
      </c>
      <c r="F17" s="67"/>
    </row>
    <row r="18" spans="1:6" ht="24.75" customHeight="1">
      <c r="A18" s="71"/>
      <c r="B18" s="72"/>
      <c r="C18" s="72"/>
      <c r="D18" s="65" t="s">
        <v>49</v>
      </c>
      <c r="E18" s="70"/>
      <c r="F18" s="76">
        <f>F19</f>
        <v>189500</v>
      </c>
    </row>
    <row r="19" spans="1:6" ht="24.75" customHeight="1">
      <c r="A19" s="68">
        <v>900</v>
      </c>
      <c r="B19" s="69"/>
      <c r="C19" s="69"/>
      <c r="D19" s="65" t="s">
        <v>44</v>
      </c>
      <c r="E19" s="70"/>
      <c r="F19" s="67">
        <f>F20</f>
        <v>189500</v>
      </c>
    </row>
    <row r="20" spans="1:6" ht="24.75" customHeight="1">
      <c r="A20" s="71" t="s">
        <v>45</v>
      </c>
      <c r="B20" s="72" t="s">
        <v>46</v>
      </c>
      <c r="C20" s="72"/>
      <c r="D20" s="73" t="s">
        <v>47</v>
      </c>
      <c r="E20" s="70"/>
      <c r="F20" s="67">
        <f>SUM(F21:F22)</f>
        <v>189500</v>
      </c>
    </row>
    <row r="21" spans="1:6" ht="24.75" customHeight="1">
      <c r="A21" s="71" t="s">
        <v>45</v>
      </c>
      <c r="B21" s="72" t="s">
        <v>46</v>
      </c>
      <c r="C21" s="72" t="s">
        <v>50</v>
      </c>
      <c r="D21" s="77" t="s">
        <v>51</v>
      </c>
      <c r="E21" s="70"/>
      <c r="F21" s="67">
        <v>8000</v>
      </c>
    </row>
    <row r="22" spans="1:6" ht="24.75" customHeight="1">
      <c r="A22" s="71" t="s">
        <v>45</v>
      </c>
      <c r="B22" s="72" t="s">
        <v>46</v>
      </c>
      <c r="C22" s="72" t="s">
        <v>52</v>
      </c>
      <c r="D22" s="64" t="s">
        <v>53</v>
      </c>
      <c r="E22" s="70"/>
      <c r="F22" s="67">
        <v>181500</v>
      </c>
    </row>
    <row r="23" spans="1:6" ht="24.75" customHeight="1" thickBot="1">
      <c r="A23" s="78"/>
      <c r="B23" s="79"/>
      <c r="C23" s="79"/>
      <c r="D23" s="80" t="s">
        <v>28</v>
      </c>
      <c r="E23" s="81"/>
      <c r="F23" s="82">
        <f>F18</f>
        <v>189500</v>
      </c>
    </row>
    <row r="24" spans="1:6" ht="24.75" customHeight="1" thickBot="1" thickTop="1">
      <c r="A24" s="277" t="s">
        <v>54</v>
      </c>
      <c r="B24" s="278"/>
      <c r="C24" s="278"/>
      <c r="D24" s="278"/>
      <c r="E24" s="83">
        <f>E17</f>
        <v>189499.53</v>
      </c>
      <c r="F24" s="84">
        <f>F23</f>
        <v>189500</v>
      </c>
    </row>
    <row r="25" spans="1:6" ht="13.5" thickTop="1">
      <c r="A25" s="85"/>
      <c r="B25" s="85"/>
      <c r="C25" s="85"/>
      <c r="E25" s="86"/>
      <c r="F25" s="86"/>
    </row>
    <row r="26" spans="1:6" ht="12.75">
      <c r="A26" s="87"/>
      <c r="B26" s="87"/>
      <c r="C26" s="87"/>
      <c r="E26" s="86"/>
      <c r="F26" s="86"/>
    </row>
    <row r="27" spans="1:6" ht="12.75">
      <c r="A27" s="88" t="s">
        <v>55</v>
      </c>
      <c r="C27" s="279" t="s">
        <v>56</v>
      </c>
      <c r="D27" s="279"/>
      <c r="E27" s="279"/>
      <c r="F27" s="279"/>
    </row>
    <row r="28" spans="1:6" ht="12.75">
      <c r="A28" s="88" t="s">
        <v>57</v>
      </c>
      <c r="C28" s="276" t="s">
        <v>58</v>
      </c>
      <c r="D28" s="276"/>
      <c r="E28" s="276"/>
      <c r="F28" s="276"/>
    </row>
    <row r="29" spans="3:6" ht="32.25" customHeight="1">
      <c r="C29" s="201" t="s">
        <v>59</v>
      </c>
      <c r="D29" s="275" t="s">
        <v>185</v>
      </c>
      <c r="E29" s="275"/>
      <c r="F29" s="275"/>
    </row>
    <row r="30" spans="3:6" ht="25.5" customHeight="1">
      <c r="C30" s="202" t="s">
        <v>59</v>
      </c>
      <c r="D30" s="202" t="s">
        <v>186</v>
      </c>
      <c r="E30" s="202"/>
      <c r="F30" s="202"/>
    </row>
    <row r="31" spans="3:6" ht="15" customHeight="1">
      <c r="C31" s="276" t="s">
        <v>60</v>
      </c>
      <c r="D31" s="276"/>
      <c r="E31" s="203"/>
      <c r="F31" s="203"/>
    </row>
    <row r="32" spans="3:6" ht="15">
      <c r="C32" s="201" t="s">
        <v>59</v>
      </c>
      <c r="D32" s="275" t="s">
        <v>61</v>
      </c>
      <c r="E32" s="275"/>
      <c r="F32" s="275"/>
    </row>
  </sheetData>
  <mergeCells count="10">
    <mergeCell ref="D32:F32"/>
    <mergeCell ref="C31:D31"/>
    <mergeCell ref="A24:D24"/>
    <mergeCell ref="C27:F27"/>
    <mergeCell ref="C28:F28"/>
    <mergeCell ref="D29:F29"/>
    <mergeCell ref="A1:D2"/>
    <mergeCell ref="C3:E3"/>
    <mergeCell ref="A7:E7"/>
    <mergeCell ref="A8:E8"/>
  </mergeCells>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I227"/>
  <sheetViews>
    <sheetView tabSelected="1" workbookViewId="0" topLeftCell="B22">
      <selection activeCell="B20" sqref="B20"/>
    </sheetView>
  </sheetViews>
  <sheetFormatPr defaultColWidth="9.140625" defaultRowHeight="12.75"/>
  <cols>
    <col min="1" max="1" width="13.28125" style="0" customWidth="1"/>
    <col min="2" max="2" width="53.8515625" style="0" customWidth="1"/>
    <col min="3" max="3" width="13.421875" style="0" customWidth="1"/>
    <col min="4" max="4" width="14.140625" style="0" customWidth="1"/>
    <col min="5" max="5" width="15.421875" style="0" customWidth="1"/>
    <col min="6" max="6" width="13.8515625" style="0" customWidth="1"/>
    <col min="7" max="7" width="13.7109375" style="0" customWidth="1"/>
    <col min="8" max="8" width="14.28125" style="0" customWidth="1"/>
  </cols>
  <sheetData>
    <row r="1" spans="2:8" ht="12.75" customHeight="1">
      <c r="B1" s="280" t="s">
        <v>216</v>
      </c>
      <c r="C1" s="280"/>
      <c r="D1" s="100"/>
      <c r="E1" s="100"/>
      <c r="F1" s="101"/>
      <c r="G1" s="101"/>
      <c r="H1" s="101"/>
    </row>
    <row r="2" spans="2:8" ht="12.75">
      <c r="B2" s="280"/>
      <c r="C2" s="280"/>
      <c r="D2" s="53"/>
      <c r="E2" s="101" t="s">
        <v>85</v>
      </c>
      <c r="F2" s="101"/>
      <c r="G2" s="102"/>
      <c r="H2" s="101"/>
    </row>
    <row r="3" spans="2:8" ht="12.75">
      <c r="B3" s="53"/>
      <c r="C3" s="53"/>
      <c r="D3" s="53"/>
      <c r="E3" s="101" t="s">
        <v>217</v>
      </c>
      <c r="F3" s="101"/>
      <c r="G3" s="102"/>
      <c r="H3" s="101"/>
    </row>
    <row r="4" spans="2:8" ht="12.75">
      <c r="B4" s="53"/>
      <c r="C4" s="53"/>
      <c r="D4" s="53"/>
      <c r="E4" s="101" t="s">
        <v>86</v>
      </c>
      <c r="F4" s="101"/>
      <c r="G4" s="102"/>
      <c r="H4" s="101"/>
    </row>
    <row r="6" spans="1:8" ht="15.75">
      <c r="A6" s="281" t="s">
        <v>87</v>
      </c>
      <c r="B6" s="281"/>
      <c r="C6" s="281"/>
      <c r="D6" s="281"/>
      <c r="E6" s="281"/>
      <c r="F6" s="281"/>
      <c r="G6" s="281"/>
      <c r="H6" s="281"/>
    </row>
    <row r="7" ht="13.5" thickBot="1"/>
    <row r="8" spans="1:8" ht="24.75" customHeight="1" thickTop="1">
      <c r="A8" s="282" t="s">
        <v>88</v>
      </c>
      <c r="B8" s="284" t="s">
        <v>89</v>
      </c>
      <c r="C8" s="284" t="s">
        <v>90</v>
      </c>
      <c r="D8" s="284" t="s">
        <v>91</v>
      </c>
      <c r="E8" s="284"/>
      <c r="F8" s="284"/>
      <c r="G8" s="284"/>
      <c r="H8" s="286"/>
    </row>
    <row r="9" spans="1:8" ht="25.5" customHeight="1" thickBot="1">
      <c r="A9" s="283"/>
      <c r="B9" s="285"/>
      <c r="C9" s="285"/>
      <c r="D9" s="103" t="s">
        <v>92</v>
      </c>
      <c r="E9" s="103" t="s">
        <v>93</v>
      </c>
      <c r="F9" s="103" t="s">
        <v>94</v>
      </c>
      <c r="G9" s="103" t="s">
        <v>95</v>
      </c>
      <c r="H9" s="104" t="s">
        <v>26</v>
      </c>
    </row>
    <row r="10" spans="1:8" ht="19.5" customHeight="1" thickTop="1">
      <c r="A10" s="287" t="s">
        <v>96</v>
      </c>
      <c r="B10" s="288"/>
      <c r="C10" s="288"/>
      <c r="D10" s="288"/>
      <c r="E10" s="288"/>
      <c r="F10" s="288"/>
      <c r="G10" s="288"/>
      <c r="H10" s="289"/>
    </row>
    <row r="11" spans="1:8" ht="24" customHeight="1">
      <c r="A11" s="290">
        <v>2008</v>
      </c>
      <c r="B11" s="105" t="s">
        <v>97</v>
      </c>
      <c r="C11" s="106">
        <v>1473775</v>
      </c>
      <c r="D11" s="106">
        <v>269500</v>
      </c>
      <c r="E11" s="106">
        <v>0</v>
      </c>
      <c r="F11" s="106">
        <v>0</v>
      </c>
      <c r="G11" s="106">
        <v>889000</v>
      </c>
      <c r="H11" s="107">
        <f>SUM(D11:G11)</f>
        <v>1158500</v>
      </c>
    </row>
    <row r="12" spans="1:8" ht="15.75" customHeight="1">
      <c r="A12" s="290"/>
      <c r="B12" s="105" t="s">
        <v>98</v>
      </c>
      <c r="C12" s="106">
        <v>1125000</v>
      </c>
      <c r="D12" s="106">
        <v>158000</v>
      </c>
      <c r="E12" s="106">
        <v>0</v>
      </c>
      <c r="F12" s="106">
        <v>0</v>
      </c>
      <c r="G12" s="106">
        <v>442000</v>
      </c>
      <c r="H12" s="107">
        <f>SUM(D12:G12)</f>
        <v>600000</v>
      </c>
    </row>
    <row r="13" spans="1:8" ht="17.25" customHeight="1" thickBot="1">
      <c r="A13" s="290"/>
      <c r="B13" s="105" t="s">
        <v>99</v>
      </c>
      <c r="C13" s="106">
        <v>450000</v>
      </c>
      <c r="D13" s="106">
        <v>135000</v>
      </c>
      <c r="E13" s="106">
        <v>90000</v>
      </c>
      <c r="F13" s="106">
        <v>0</v>
      </c>
      <c r="G13" s="106">
        <v>0</v>
      </c>
      <c r="H13" s="107">
        <f>SUM(D13:G13)</f>
        <v>225000</v>
      </c>
    </row>
    <row r="14" spans="1:8" ht="22.5" customHeight="1" thickBot="1" thickTop="1">
      <c r="A14" s="108" t="s">
        <v>28</v>
      </c>
      <c r="B14" s="109" t="s">
        <v>100</v>
      </c>
      <c r="C14" s="110" t="s">
        <v>100</v>
      </c>
      <c r="D14" s="110">
        <f>SUM(D11:D13)</f>
        <v>562500</v>
      </c>
      <c r="E14" s="110">
        <f>SUM(E11:E13)</f>
        <v>90000</v>
      </c>
      <c r="F14" s="110">
        <f>SUM(F11:F13)</f>
        <v>0</v>
      </c>
      <c r="G14" s="110">
        <f>SUM(G11:G13)</f>
        <v>1331000</v>
      </c>
      <c r="H14" s="111">
        <f>SUM(H11:H13)</f>
        <v>1983500</v>
      </c>
    </row>
    <row r="15" spans="1:8" ht="15.75" customHeight="1" thickBot="1" thickTop="1">
      <c r="A15" s="112"/>
      <c r="B15" s="105" t="s">
        <v>101</v>
      </c>
      <c r="C15" s="70">
        <v>450000</v>
      </c>
      <c r="D15" s="70">
        <v>35000</v>
      </c>
      <c r="E15" s="70">
        <v>90000</v>
      </c>
      <c r="F15" s="70">
        <v>0</v>
      </c>
      <c r="G15" s="70">
        <v>100000</v>
      </c>
      <c r="H15" s="67">
        <f>SUM(D15:G15)</f>
        <v>225000</v>
      </c>
    </row>
    <row r="16" spans="1:8" ht="22.5" customHeight="1" thickBot="1" thickTop="1">
      <c r="A16" s="108" t="s">
        <v>28</v>
      </c>
      <c r="B16" s="113" t="s">
        <v>100</v>
      </c>
      <c r="C16" s="114" t="s">
        <v>100</v>
      </c>
      <c r="D16" s="114">
        <f>SUM(D15:D15)</f>
        <v>35000</v>
      </c>
      <c r="E16" s="114">
        <f>SUM(E15:E15)</f>
        <v>90000</v>
      </c>
      <c r="F16" s="114">
        <f>SUM(F15:F15)</f>
        <v>0</v>
      </c>
      <c r="G16" s="114">
        <f>SUM(G15:G15)</f>
        <v>100000</v>
      </c>
      <c r="H16" s="115">
        <f>SUM(H15:H15)</f>
        <v>225000</v>
      </c>
    </row>
    <row r="17" spans="1:8" ht="22.5" customHeight="1" thickBot="1" thickTop="1">
      <c r="A17" s="291" t="s">
        <v>102</v>
      </c>
      <c r="B17" s="292"/>
      <c r="C17" s="292"/>
      <c r="D17" s="292"/>
      <c r="E17" s="292"/>
      <c r="F17" s="292"/>
      <c r="G17" s="292"/>
      <c r="H17" s="293"/>
    </row>
    <row r="18" spans="1:8" ht="30.75" customHeight="1" thickTop="1">
      <c r="A18" s="294">
        <v>2008</v>
      </c>
      <c r="B18" s="116" t="s">
        <v>103</v>
      </c>
      <c r="C18" s="117">
        <v>4735636</v>
      </c>
      <c r="D18" s="117">
        <v>1957483</v>
      </c>
      <c r="E18" s="117">
        <v>0</v>
      </c>
      <c r="F18" s="117">
        <v>2367817</v>
      </c>
      <c r="G18" s="117">
        <v>0</v>
      </c>
      <c r="H18" s="118">
        <f>SUM(D18:G18)</f>
        <v>4325300</v>
      </c>
    </row>
    <row r="19" spans="1:8" ht="26.25" customHeight="1">
      <c r="A19" s="295"/>
      <c r="B19" s="119" t="s">
        <v>104</v>
      </c>
      <c r="C19" s="120">
        <v>550000</v>
      </c>
      <c r="D19" s="120">
        <v>213115</v>
      </c>
      <c r="E19" s="120">
        <v>0</v>
      </c>
      <c r="F19" s="120">
        <v>286885</v>
      </c>
      <c r="G19" s="120">
        <v>0</v>
      </c>
      <c r="H19" s="121">
        <f>SUM(D19:G19)</f>
        <v>500000</v>
      </c>
    </row>
    <row r="20" spans="1:8" ht="16.5" customHeight="1">
      <c r="A20" s="295"/>
      <c r="B20" s="122" t="s">
        <v>183</v>
      </c>
      <c r="C20" s="123">
        <v>630000</v>
      </c>
      <c r="D20" s="123">
        <v>80000</v>
      </c>
      <c r="E20" s="123">
        <v>50000</v>
      </c>
      <c r="F20" s="123"/>
      <c r="G20" s="123"/>
      <c r="H20" s="121">
        <f>SUM(D20:G20)</f>
        <v>130000</v>
      </c>
    </row>
    <row r="21" spans="1:9" ht="17.25" customHeight="1" thickBot="1">
      <c r="A21" s="296"/>
      <c r="B21" s="122" t="s">
        <v>105</v>
      </c>
      <c r="C21" s="124">
        <v>750000</v>
      </c>
      <c r="D21" s="124">
        <v>485000</v>
      </c>
      <c r="E21" s="124">
        <v>135000</v>
      </c>
      <c r="F21" s="124">
        <v>0</v>
      </c>
      <c r="G21" s="124">
        <v>0</v>
      </c>
      <c r="H21" s="125">
        <f>SUM(D21:G21)</f>
        <v>620000</v>
      </c>
      <c r="I21" s="220">
        <f>SUM(C21:G21)</f>
        <v>1370000</v>
      </c>
    </row>
    <row r="22" spans="1:8" ht="20.25" customHeight="1" thickBot="1" thickTop="1">
      <c r="A22" s="108" t="s">
        <v>28</v>
      </c>
      <c r="B22" s="126" t="s">
        <v>100</v>
      </c>
      <c r="C22" s="114" t="s">
        <v>100</v>
      </c>
      <c r="D22" s="114">
        <f>SUM(D17:D21)</f>
        <v>2735598</v>
      </c>
      <c r="E22" s="114">
        <f>SUM(E17:E21)</f>
        <v>185000</v>
      </c>
      <c r="F22" s="114">
        <f>SUM(F17:F21)</f>
        <v>2654702</v>
      </c>
      <c r="G22" s="114">
        <f>SUM(G17:G21)</f>
        <v>0</v>
      </c>
      <c r="H22" s="115">
        <f>SUM(H17:H21)</f>
        <v>5575300</v>
      </c>
    </row>
    <row r="23" spans="1:8" ht="18.75" customHeight="1" thickTop="1">
      <c r="A23" s="297">
        <v>2009</v>
      </c>
      <c r="B23" s="122" t="s">
        <v>218</v>
      </c>
      <c r="C23" s="128">
        <v>630000</v>
      </c>
      <c r="D23" s="128">
        <v>420000</v>
      </c>
      <c r="E23" s="128">
        <v>80000</v>
      </c>
      <c r="F23" s="128"/>
      <c r="G23" s="128"/>
      <c r="H23" s="129">
        <f>SUM(D23:G23)</f>
        <v>500000</v>
      </c>
    </row>
    <row r="24" spans="1:8" ht="27.75" customHeight="1">
      <c r="A24" s="295"/>
      <c r="B24" s="116" t="s">
        <v>104</v>
      </c>
      <c r="C24" s="130">
        <v>550000</v>
      </c>
      <c r="D24" s="130">
        <v>50000</v>
      </c>
      <c r="E24" s="130"/>
      <c r="F24" s="130"/>
      <c r="G24" s="130"/>
      <c r="H24" s="131">
        <f>SUM(D24:G24)</f>
        <v>50000</v>
      </c>
    </row>
    <row r="25" spans="1:8" ht="17.25" customHeight="1" thickBot="1">
      <c r="A25" s="298"/>
      <c r="B25" s="132" t="s">
        <v>106</v>
      </c>
      <c r="C25" s="133">
        <v>280000</v>
      </c>
      <c r="D25" s="133">
        <v>220000</v>
      </c>
      <c r="E25" s="133">
        <v>60000</v>
      </c>
      <c r="F25" s="133"/>
      <c r="G25" s="133"/>
      <c r="H25" s="134">
        <f>SUM(D25:G25)</f>
        <v>280000</v>
      </c>
    </row>
    <row r="26" spans="1:8" ht="17.25" customHeight="1" thickBot="1" thickTop="1">
      <c r="A26" s="108" t="s">
        <v>28</v>
      </c>
      <c r="B26" s="126" t="s">
        <v>100</v>
      </c>
      <c r="C26" s="114" t="s">
        <v>100</v>
      </c>
      <c r="D26" s="114">
        <f>SUM(D23:D25)</f>
        <v>690000</v>
      </c>
      <c r="E26" s="114">
        <f>SUM(E23:E25)</f>
        <v>140000</v>
      </c>
      <c r="F26" s="114">
        <f>SUM(F23:F25)</f>
        <v>0</v>
      </c>
      <c r="G26" s="114">
        <f>SUM(G23:G25)</f>
        <v>0</v>
      </c>
      <c r="H26" s="115">
        <f>SUM(H23:H25)</f>
        <v>830000</v>
      </c>
    </row>
    <row r="27" spans="1:8" ht="27" customHeight="1" thickTop="1">
      <c r="A27" s="295">
        <v>2010</v>
      </c>
      <c r="B27" s="116" t="s">
        <v>107</v>
      </c>
      <c r="C27" s="130">
        <v>25000</v>
      </c>
      <c r="D27" s="130">
        <v>25000</v>
      </c>
      <c r="E27" s="130"/>
      <c r="F27" s="130"/>
      <c r="G27" s="130"/>
      <c r="H27" s="121">
        <f>SUM(D27:G27)</f>
        <v>25000</v>
      </c>
    </row>
    <row r="28" spans="1:8" ht="30" customHeight="1" thickBot="1">
      <c r="A28" s="295"/>
      <c r="B28" s="116" t="s">
        <v>108</v>
      </c>
      <c r="C28" s="130">
        <v>60000</v>
      </c>
      <c r="D28" s="130">
        <v>60000</v>
      </c>
      <c r="E28" s="130"/>
      <c r="F28" s="130"/>
      <c r="G28" s="130"/>
      <c r="H28" s="121">
        <f>SUM(D28:G28)</f>
        <v>60000</v>
      </c>
    </row>
    <row r="29" spans="1:8" ht="30" customHeight="1" thickBot="1" thickTop="1">
      <c r="A29" s="108" t="s">
        <v>28</v>
      </c>
      <c r="B29" s="126" t="s">
        <v>100</v>
      </c>
      <c r="C29" s="114" t="s">
        <v>100</v>
      </c>
      <c r="D29" s="114">
        <f>SUM(D27:D28)</f>
        <v>85000</v>
      </c>
      <c r="E29" s="114">
        <f>SUM(E27:E28)</f>
        <v>0</v>
      </c>
      <c r="F29" s="114">
        <f>SUM(F27:F28)</f>
        <v>0</v>
      </c>
      <c r="G29" s="114">
        <f>SUM(G27:G28)</f>
        <v>0</v>
      </c>
      <c r="H29" s="115">
        <f>SUM(H27:H28)</f>
        <v>85000</v>
      </c>
    </row>
    <row r="30" spans="1:8" ht="30" customHeight="1" thickTop="1">
      <c r="A30" s="282" t="s">
        <v>88</v>
      </c>
      <c r="B30" s="284" t="s">
        <v>89</v>
      </c>
      <c r="C30" s="284" t="s">
        <v>90</v>
      </c>
      <c r="D30" s="284" t="s">
        <v>91</v>
      </c>
      <c r="E30" s="284"/>
      <c r="F30" s="284"/>
      <c r="G30" s="284"/>
      <c r="H30" s="286"/>
    </row>
    <row r="31" spans="1:8" ht="30" customHeight="1" thickBot="1">
      <c r="A31" s="283"/>
      <c r="B31" s="285"/>
      <c r="C31" s="285"/>
      <c r="D31" s="103" t="s">
        <v>92</v>
      </c>
      <c r="E31" s="103" t="s">
        <v>93</v>
      </c>
      <c r="F31" s="103" t="s">
        <v>94</v>
      </c>
      <c r="G31" s="103" t="s">
        <v>95</v>
      </c>
      <c r="H31" s="104" t="s">
        <v>26</v>
      </c>
    </row>
    <row r="32" spans="1:8" ht="32.25" customHeight="1" thickBot="1" thickTop="1">
      <c r="A32" s="291" t="s">
        <v>109</v>
      </c>
      <c r="B32" s="292"/>
      <c r="C32" s="292"/>
      <c r="D32" s="292"/>
      <c r="E32" s="292"/>
      <c r="F32" s="292"/>
      <c r="G32" s="292"/>
      <c r="H32" s="293"/>
    </row>
    <row r="33" spans="1:8" ht="19.5" customHeight="1" thickTop="1">
      <c r="A33" s="294">
        <v>2008</v>
      </c>
      <c r="B33" s="105" t="s">
        <v>110</v>
      </c>
      <c r="C33" s="117">
        <v>3252848</v>
      </c>
      <c r="D33" s="117">
        <v>10000</v>
      </c>
      <c r="E33" s="117">
        <v>0</v>
      </c>
      <c r="F33" s="117">
        <v>1303050</v>
      </c>
      <c r="G33" s="117">
        <v>0</v>
      </c>
      <c r="H33" s="118">
        <f>SUM(D33:G33)</f>
        <v>1313050</v>
      </c>
    </row>
    <row r="34" spans="1:8" ht="19.5" customHeight="1">
      <c r="A34" s="295"/>
      <c r="B34" s="204" t="s">
        <v>184</v>
      </c>
      <c r="C34" s="120">
        <v>40000</v>
      </c>
      <c r="D34" s="120">
        <v>25000</v>
      </c>
      <c r="E34" s="120"/>
      <c r="F34" s="120"/>
      <c r="G34" s="120"/>
      <c r="H34" s="121">
        <f>SUM(D34:G34)</f>
        <v>25000</v>
      </c>
    </row>
    <row r="35" spans="1:8" ht="28.5" customHeight="1" thickBot="1">
      <c r="A35" s="296"/>
      <c r="B35" s="136" t="s">
        <v>111</v>
      </c>
      <c r="C35" s="124">
        <v>91000</v>
      </c>
      <c r="D35" s="124">
        <v>91000</v>
      </c>
      <c r="E35" s="124">
        <v>0</v>
      </c>
      <c r="F35" s="124">
        <v>0</v>
      </c>
      <c r="G35" s="124">
        <v>0</v>
      </c>
      <c r="H35" s="125">
        <f>SUM(D35:G35)</f>
        <v>91000</v>
      </c>
    </row>
    <row r="36" spans="1:8" ht="22.5" customHeight="1" thickBot="1" thickTop="1">
      <c r="A36" s="108" t="s">
        <v>28</v>
      </c>
      <c r="B36" s="126" t="s">
        <v>100</v>
      </c>
      <c r="C36" s="114" t="s">
        <v>100</v>
      </c>
      <c r="D36" s="114">
        <f>SUM(D32:D35)</f>
        <v>126000</v>
      </c>
      <c r="E36" s="114">
        <f>SUM(E32:E35)</f>
        <v>0</v>
      </c>
      <c r="F36" s="114">
        <f>SUM(F32:F35)</f>
        <v>1303050</v>
      </c>
      <c r="G36" s="114">
        <f>SUM(G32:G35)</f>
        <v>0</v>
      </c>
      <c r="H36" s="115">
        <f>SUM(H33:H35)</f>
        <v>1429050</v>
      </c>
    </row>
    <row r="37" spans="1:8" ht="16.5" customHeight="1" thickTop="1">
      <c r="A37" s="297">
        <v>2009</v>
      </c>
      <c r="B37" s="105" t="s">
        <v>110</v>
      </c>
      <c r="C37" s="117">
        <v>3252848</v>
      </c>
      <c r="D37" s="117">
        <v>477928</v>
      </c>
      <c r="E37" s="117">
        <v>0</v>
      </c>
      <c r="F37" s="117">
        <v>1464920</v>
      </c>
      <c r="G37" s="117">
        <v>0</v>
      </c>
      <c r="H37" s="135">
        <f>SUM(D37:G37)</f>
        <v>1942848</v>
      </c>
    </row>
    <row r="38" spans="1:8" ht="43.5" customHeight="1" thickBot="1">
      <c r="A38" s="298"/>
      <c r="B38" s="132" t="s">
        <v>112</v>
      </c>
      <c r="C38" s="137">
        <v>1200000</v>
      </c>
      <c r="D38" s="137">
        <v>200000</v>
      </c>
      <c r="E38" s="137"/>
      <c r="F38" s="137"/>
      <c r="G38" s="137"/>
      <c r="H38" s="138">
        <f>SUM(D38:G38)</f>
        <v>200000</v>
      </c>
    </row>
    <row r="39" spans="1:8" ht="24.75" customHeight="1" thickBot="1" thickTop="1">
      <c r="A39" s="108" t="s">
        <v>28</v>
      </c>
      <c r="B39" s="126" t="s">
        <v>100</v>
      </c>
      <c r="C39" s="114" t="s">
        <v>100</v>
      </c>
      <c r="D39" s="114">
        <f>SUM(D37:D38)</f>
        <v>677928</v>
      </c>
      <c r="E39" s="114">
        <f>SUM(E37:E38)</f>
        <v>0</v>
      </c>
      <c r="F39" s="114">
        <f>SUM(F37:F38)</f>
        <v>1464920</v>
      </c>
      <c r="G39" s="114">
        <f>SUM(G37:G38)</f>
        <v>0</v>
      </c>
      <c r="H39" s="115">
        <f>SUM(H37:H38)</f>
        <v>2142848</v>
      </c>
    </row>
    <row r="40" spans="1:8" ht="38.25" customHeight="1" thickBot="1" thickTop="1">
      <c r="A40" s="127">
        <v>2010</v>
      </c>
      <c r="B40" s="139" t="s">
        <v>112</v>
      </c>
      <c r="C40" s="128">
        <v>1200000</v>
      </c>
      <c r="D40" s="128">
        <v>200000</v>
      </c>
      <c r="E40" s="128"/>
      <c r="F40" s="128"/>
      <c r="G40" s="128"/>
      <c r="H40" s="129">
        <f>SUM(D40:G40)</f>
        <v>200000</v>
      </c>
    </row>
    <row r="41" spans="1:8" ht="24" customHeight="1" thickBot="1" thickTop="1">
      <c r="A41" s="108" t="s">
        <v>28</v>
      </c>
      <c r="B41" s="126" t="s">
        <v>100</v>
      </c>
      <c r="C41" s="114" t="s">
        <v>100</v>
      </c>
      <c r="D41" s="114">
        <f>SUM(D40:D40)</f>
        <v>200000</v>
      </c>
      <c r="E41" s="114">
        <f>SUM(E40:E40)</f>
        <v>0</v>
      </c>
      <c r="F41" s="114">
        <f>SUM(F40:F40)</f>
        <v>0</v>
      </c>
      <c r="G41" s="114">
        <f>SUM(G40:G40)</f>
        <v>0</v>
      </c>
      <c r="H41" s="115">
        <f>SUM(H40:H40)</f>
        <v>200000</v>
      </c>
    </row>
    <row r="42" spans="1:8" ht="25.5" customHeight="1" thickBot="1" thickTop="1">
      <c r="A42" s="299" t="s">
        <v>113</v>
      </c>
      <c r="B42" s="300"/>
      <c r="C42" s="300"/>
      <c r="D42" s="300"/>
      <c r="E42" s="300"/>
      <c r="F42" s="300"/>
      <c r="G42" s="300"/>
      <c r="H42" s="301"/>
    </row>
    <row r="43" spans="1:8" ht="63.75" customHeight="1" thickTop="1">
      <c r="A43" s="297">
        <v>2008</v>
      </c>
      <c r="B43" s="140" t="s">
        <v>114</v>
      </c>
      <c r="C43" s="141">
        <v>740000</v>
      </c>
      <c r="D43" s="141">
        <v>240660</v>
      </c>
      <c r="E43" s="141">
        <v>0</v>
      </c>
      <c r="F43" s="141">
        <v>0</v>
      </c>
      <c r="G43" s="141">
        <v>355630</v>
      </c>
      <c r="H43" s="142">
        <f>SUM(D43:G43)</f>
        <v>596290</v>
      </c>
    </row>
    <row r="44" spans="1:8" ht="38.25" customHeight="1">
      <c r="A44" s="295"/>
      <c r="B44" s="105" t="s">
        <v>115</v>
      </c>
      <c r="C44" s="143">
        <v>23000000</v>
      </c>
      <c r="D44" s="143">
        <v>110000</v>
      </c>
      <c r="E44" s="143">
        <v>0</v>
      </c>
      <c r="F44" s="143">
        <v>0</v>
      </c>
      <c r="G44" s="143">
        <v>0</v>
      </c>
      <c r="H44" s="144">
        <f>SUM(D44:G44)</f>
        <v>110000</v>
      </c>
    </row>
    <row r="45" spans="1:8" ht="52.5" customHeight="1">
      <c r="A45" s="295"/>
      <c r="B45" s="105" t="s">
        <v>116</v>
      </c>
      <c r="C45" s="143">
        <v>500000</v>
      </c>
      <c r="D45" s="143">
        <v>243750</v>
      </c>
      <c r="E45" s="143"/>
      <c r="F45" s="143"/>
      <c r="G45" s="143">
        <v>243750</v>
      </c>
      <c r="H45" s="144">
        <f>SUM(D45:G45)</f>
        <v>487500</v>
      </c>
    </row>
    <row r="46" spans="1:8" ht="32.25" customHeight="1" thickBot="1">
      <c r="A46" s="298"/>
      <c r="B46" s="105" t="s">
        <v>117</v>
      </c>
      <c r="C46" s="124">
        <v>6261000</v>
      </c>
      <c r="D46" s="124">
        <v>274300</v>
      </c>
      <c r="E46" s="124">
        <v>1257500</v>
      </c>
      <c r="F46" s="124">
        <v>0</v>
      </c>
      <c r="G46" s="124">
        <v>2828200</v>
      </c>
      <c r="H46" s="125">
        <f>SUM(D46:G46)</f>
        <v>4360000</v>
      </c>
    </row>
    <row r="47" spans="1:8" ht="30" customHeight="1" thickBot="1" thickTop="1">
      <c r="A47" s="108" t="s">
        <v>28</v>
      </c>
      <c r="B47" s="126" t="s">
        <v>100</v>
      </c>
      <c r="C47" s="114" t="s">
        <v>100</v>
      </c>
      <c r="D47" s="114">
        <f>SUM(D43:D46)</f>
        <v>868710</v>
      </c>
      <c r="E47" s="114">
        <f>SUM(E43:E46)</f>
        <v>1257500</v>
      </c>
      <c r="F47" s="114">
        <f>SUM(F43:F46)</f>
        <v>0</v>
      </c>
      <c r="G47" s="114">
        <f>SUM(G43:G46)</f>
        <v>3427580</v>
      </c>
      <c r="H47" s="115">
        <f>SUM(H43:H46)</f>
        <v>5553790</v>
      </c>
    </row>
    <row r="48" spans="1:8" ht="12.75" customHeight="1" thickBot="1" thickTop="1">
      <c r="A48" s="145"/>
      <c r="B48" s="146"/>
      <c r="C48" s="147"/>
      <c r="D48" s="147"/>
      <c r="E48" s="147"/>
      <c r="F48" s="147"/>
      <c r="G48" s="147"/>
      <c r="H48" s="147"/>
    </row>
    <row r="49" spans="1:8" ht="25.5" customHeight="1" thickTop="1">
      <c r="A49" s="282" t="s">
        <v>88</v>
      </c>
      <c r="B49" s="284" t="s">
        <v>89</v>
      </c>
      <c r="C49" s="284" t="s">
        <v>90</v>
      </c>
      <c r="D49" s="284" t="s">
        <v>91</v>
      </c>
      <c r="E49" s="284"/>
      <c r="F49" s="284"/>
      <c r="G49" s="284"/>
      <c r="H49" s="286"/>
    </row>
    <row r="50" spans="1:8" ht="26.25" customHeight="1" thickBot="1">
      <c r="A50" s="283"/>
      <c r="B50" s="285"/>
      <c r="C50" s="285"/>
      <c r="D50" s="103" t="s">
        <v>92</v>
      </c>
      <c r="E50" s="103" t="s">
        <v>93</v>
      </c>
      <c r="F50" s="103" t="s">
        <v>94</v>
      </c>
      <c r="G50" s="103" t="s">
        <v>95</v>
      </c>
      <c r="H50" s="104" t="s">
        <v>26</v>
      </c>
    </row>
    <row r="51" spans="1:8" ht="24.75" customHeight="1" thickBot="1" thickTop="1">
      <c r="A51" s="299" t="s">
        <v>113</v>
      </c>
      <c r="B51" s="300"/>
      <c r="C51" s="300"/>
      <c r="D51" s="300"/>
      <c r="E51" s="300"/>
      <c r="F51" s="300"/>
      <c r="G51" s="300"/>
      <c r="H51" s="301"/>
    </row>
    <row r="52" spans="1:8" ht="36.75" customHeight="1" thickTop="1">
      <c r="A52" s="295">
        <v>2009</v>
      </c>
      <c r="B52" s="105" t="s">
        <v>118</v>
      </c>
      <c r="C52" s="143">
        <v>23000000</v>
      </c>
      <c r="D52" s="123">
        <v>800000</v>
      </c>
      <c r="E52" s="123">
        <v>0</v>
      </c>
      <c r="F52" s="123">
        <v>6400000</v>
      </c>
      <c r="G52" s="123">
        <v>800000</v>
      </c>
      <c r="H52" s="121">
        <f>SUM(D52:G52)</f>
        <v>8000000</v>
      </c>
    </row>
    <row r="53" spans="1:8" ht="51" customHeight="1">
      <c r="A53" s="295"/>
      <c r="B53" s="148" t="s">
        <v>119</v>
      </c>
      <c r="C53" s="143">
        <v>1000000</v>
      </c>
      <c r="D53" s="149">
        <v>475000</v>
      </c>
      <c r="E53" s="149"/>
      <c r="F53" s="149"/>
      <c r="G53" s="149">
        <v>475000</v>
      </c>
      <c r="H53" s="121">
        <f>SUM(D53:G53)</f>
        <v>950000</v>
      </c>
    </row>
    <row r="54" spans="1:8" ht="38.25" customHeight="1" thickBot="1">
      <c r="A54" s="298"/>
      <c r="B54" s="150" t="s">
        <v>120</v>
      </c>
      <c r="C54" s="124">
        <v>10900000</v>
      </c>
      <c r="D54" s="124">
        <v>200000</v>
      </c>
      <c r="E54" s="124"/>
      <c r="F54" s="124">
        <v>1000000</v>
      </c>
      <c r="G54" s="124">
        <v>800000</v>
      </c>
      <c r="H54" s="138">
        <f>SUM(D54:G54)</f>
        <v>2000000</v>
      </c>
    </row>
    <row r="55" spans="1:8" ht="21" customHeight="1" thickBot="1" thickTop="1">
      <c r="A55" s="108" t="s">
        <v>28</v>
      </c>
      <c r="B55" s="126" t="s">
        <v>100</v>
      </c>
      <c r="C55" s="114" t="s">
        <v>100</v>
      </c>
      <c r="D55" s="114">
        <f>SUM(D52:D54)</f>
        <v>1475000</v>
      </c>
      <c r="E55" s="114">
        <f>SUM(E52:E54)</f>
        <v>0</v>
      </c>
      <c r="F55" s="114">
        <f>SUM(F52:F54)</f>
        <v>7400000</v>
      </c>
      <c r="G55" s="114">
        <f>SUM(G52:G54)</f>
        <v>2075000</v>
      </c>
      <c r="H55" s="115">
        <f>SUM(H52:H54)</f>
        <v>10950000</v>
      </c>
    </row>
    <row r="56" spans="1:8" ht="42" customHeight="1" thickTop="1">
      <c r="A56" s="295">
        <v>2010</v>
      </c>
      <c r="B56" s="105" t="s">
        <v>115</v>
      </c>
      <c r="C56" s="143">
        <v>23000000</v>
      </c>
      <c r="D56" s="123">
        <v>850000</v>
      </c>
      <c r="E56" s="123">
        <v>0</v>
      </c>
      <c r="F56" s="123">
        <v>6800000</v>
      </c>
      <c r="G56" s="123">
        <v>850000</v>
      </c>
      <c r="H56" s="121">
        <f>SUM(D56:G56)</f>
        <v>8500000</v>
      </c>
    </row>
    <row r="57" spans="1:8" ht="40.5" customHeight="1">
      <c r="A57" s="295"/>
      <c r="B57" s="151" t="s">
        <v>120</v>
      </c>
      <c r="C57" s="143">
        <v>10900000</v>
      </c>
      <c r="D57" s="149">
        <v>590000</v>
      </c>
      <c r="E57" s="149"/>
      <c r="F57" s="149">
        <v>1500000</v>
      </c>
      <c r="G57" s="149">
        <v>2360000</v>
      </c>
      <c r="H57" s="121">
        <f>SUM(D57:G57)</f>
        <v>4450000</v>
      </c>
    </row>
    <row r="58" spans="1:8" ht="51.75" customHeight="1" thickBot="1">
      <c r="A58" s="298"/>
      <c r="B58" s="152" t="s">
        <v>119</v>
      </c>
      <c r="C58" s="124">
        <v>1000000</v>
      </c>
      <c r="D58" s="124">
        <v>25000</v>
      </c>
      <c r="E58" s="124">
        <v>0</v>
      </c>
      <c r="F58" s="124"/>
      <c r="G58" s="124">
        <v>25000</v>
      </c>
      <c r="H58" s="125">
        <f>SUM(D58:G58)</f>
        <v>50000</v>
      </c>
    </row>
    <row r="59" spans="1:8" ht="24" customHeight="1" thickBot="1" thickTop="1">
      <c r="A59" s="108" t="s">
        <v>28</v>
      </c>
      <c r="B59" s="126" t="s">
        <v>100</v>
      </c>
      <c r="C59" s="114" t="s">
        <v>100</v>
      </c>
      <c r="D59" s="114">
        <f>SUM(D56:D58)</f>
        <v>1465000</v>
      </c>
      <c r="E59" s="114">
        <f>SUM(E56:E58)</f>
        <v>0</v>
      </c>
      <c r="F59" s="114">
        <f>SUM(F56:F58)</f>
        <v>8300000</v>
      </c>
      <c r="G59" s="114">
        <f>SUM(G56:G58)</f>
        <v>3235000</v>
      </c>
      <c r="H59" s="115">
        <f>SUM(H56:H58)</f>
        <v>13000000</v>
      </c>
    </row>
    <row r="60" spans="1:8" ht="23.25" customHeight="1" thickBot="1" thickTop="1">
      <c r="A60" s="291" t="s">
        <v>121</v>
      </c>
      <c r="B60" s="292"/>
      <c r="C60" s="292"/>
      <c r="D60" s="292"/>
      <c r="E60" s="292"/>
      <c r="F60" s="292"/>
      <c r="G60" s="292"/>
      <c r="H60" s="293"/>
    </row>
    <row r="61" spans="1:8" ht="29.25" customHeight="1" thickTop="1">
      <c r="A61" s="297">
        <v>2009</v>
      </c>
      <c r="B61" s="122" t="s">
        <v>122</v>
      </c>
      <c r="C61" s="128">
        <v>500000</v>
      </c>
      <c r="D61" s="128">
        <v>200000</v>
      </c>
      <c r="E61" s="128">
        <v>0</v>
      </c>
      <c r="F61" s="128">
        <v>300000</v>
      </c>
      <c r="G61" s="128">
        <v>0</v>
      </c>
      <c r="H61" s="129">
        <f>SUM(D61:G61)</f>
        <v>500000</v>
      </c>
    </row>
    <row r="62" spans="1:8" ht="20.25" customHeight="1">
      <c r="A62" s="295"/>
      <c r="B62" s="122" t="s">
        <v>123</v>
      </c>
      <c r="C62" s="130">
        <v>200000</v>
      </c>
      <c r="D62" s="130">
        <v>80000</v>
      </c>
      <c r="E62" s="130">
        <v>120000</v>
      </c>
      <c r="F62" s="130">
        <v>0</v>
      </c>
      <c r="G62" s="130">
        <v>0</v>
      </c>
      <c r="H62" s="153">
        <f>SUM(D62:G62)</f>
        <v>200000</v>
      </c>
    </row>
    <row r="63" spans="1:8" ht="22.5" customHeight="1" thickBot="1">
      <c r="A63" s="298"/>
      <c r="B63" s="132" t="s">
        <v>124</v>
      </c>
      <c r="C63" s="133">
        <v>60000</v>
      </c>
      <c r="D63" s="133">
        <v>18000</v>
      </c>
      <c r="E63" s="133">
        <v>0</v>
      </c>
      <c r="F63" s="133">
        <v>42000</v>
      </c>
      <c r="G63" s="133">
        <v>0</v>
      </c>
      <c r="H63" s="134">
        <f>SUM(D63:G63)</f>
        <v>60000</v>
      </c>
    </row>
    <row r="64" spans="1:8" ht="22.5" customHeight="1" thickBot="1" thickTop="1">
      <c r="A64" s="108" t="s">
        <v>28</v>
      </c>
      <c r="B64" s="126" t="s">
        <v>100</v>
      </c>
      <c r="C64" s="114" t="s">
        <v>100</v>
      </c>
      <c r="D64" s="114">
        <f>SUM(D61:D63)</f>
        <v>298000</v>
      </c>
      <c r="E64" s="114">
        <f>SUM(E61:E63)</f>
        <v>120000</v>
      </c>
      <c r="F64" s="114">
        <f>SUM(F61:F63)</f>
        <v>342000</v>
      </c>
      <c r="G64" s="114">
        <f>SUM(G61:G63)</f>
        <v>0</v>
      </c>
      <c r="H64" s="115">
        <f>SUM(H61:H63)</f>
        <v>760000</v>
      </c>
    </row>
    <row r="65" spans="1:8" ht="21.75" customHeight="1" thickTop="1">
      <c r="A65" s="297">
        <v>2010</v>
      </c>
      <c r="B65" s="154" t="s">
        <v>125</v>
      </c>
      <c r="C65" s="128">
        <v>500000</v>
      </c>
      <c r="D65" s="128">
        <v>220000</v>
      </c>
      <c r="E65" s="128">
        <v>0</v>
      </c>
      <c r="F65" s="128">
        <v>280000</v>
      </c>
      <c r="G65" s="128"/>
      <c r="H65" s="135">
        <f>SUM(D65:G65)</f>
        <v>500000</v>
      </c>
    </row>
    <row r="66" spans="1:8" ht="21.75" customHeight="1" thickBot="1">
      <c r="A66" s="295"/>
      <c r="B66" s="116" t="s">
        <v>126</v>
      </c>
      <c r="C66" s="130">
        <v>400000</v>
      </c>
      <c r="D66" s="130">
        <v>170000</v>
      </c>
      <c r="E66" s="130">
        <v>0</v>
      </c>
      <c r="F66" s="130">
        <v>230000</v>
      </c>
      <c r="G66" s="130"/>
      <c r="H66" s="121">
        <f>SUM(D66:G66)</f>
        <v>400000</v>
      </c>
    </row>
    <row r="67" spans="1:8" ht="19.5" customHeight="1" thickBot="1" thickTop="1">
      <c r="A67" s="108" t="s">
        <v>28</v>
      </c>
      <c r="B67" s="126" t="s">
        <v>100</v>
      </c>
      <c r="C67" s="114" t="s">
        <v>100</v>
      </c>
      <c r="D67" s="114">
        <f>SUM(D65:D66)</f>
        <v>390000</v>
      </c>
      <c r="E67" s="114">
        <f>SUM(E65:E66)</f>
        <v>0</v>
      </c>
      <c r="F67" s="114">
        <f>SUM(F65:F66)</f>
        <v>510000</v>
      </c>
      <c r="G67" s="114">
        <f>SUM(G65:G66)</f>
        <v>0</v>
      </c>
      <c r="H67" s="115">
        <f>SUM(H65:H66)</f>
        <v>900000</v>
      </c>
    </row>
    <row r="68" spans="2:8" ht="30" customHeight="1" thickTop="1">
      <c r="B68" s="155"/>
      <c r="C68" s="86"/>
      <c r="D68" s="86"/>
      <c r="E68" s="86"/>
      <c r="F68" s="86"/>
      <c r="G68" s="86"/>
      <c r="H68" s="86"/>
    </row>
    <row r="69" spans="2:8" ht="30" customHeight="1">
      <c r="B69" s="155"/>
      <c r="C69" s="86"/>
      <c r="D69" s="86"/>
      <c r="E69" s="86"/>
      <c r="F69" s="86"/>
      <c r="G69" s="86"/>
      <c r="H69" s="86"/>
    </row>
    <row r="70" spans="2:8" ht="30" customHeight="1">
      <c r="B70" s="155"/>
      <c r="C70" s="86"/>
      <c r="D70" s="86"/>
      <c r="E70" s="86"/>
      <c r="F70" s="86"/>
      <c r="G70" s="86"/>
      <c r="H70" s="86"/>
    </row>
    <row r="71" spans="2:8" ht="12.75">
      <c r="B71" s="155"/>
      <c r="C71" s="86"/>
      <c r="D71" s="86"/>
      <c r="E71" s="86"/>
      <c r="F71" s="86"/>
      <c r="G71" s="86"/>
      <c r="H71" s="86"/>
    </row>
    <row r="72" spans="2:8" ht="12.75">
      <c r="B72" s="155"/>
      <c r="C72" s="86"/>
      <c r="D72" s="86"/>
      <c r="E72" s="86"/>
      <c r="F72" s="86"/>
      <c r="G72" s="86"/>
      <c r="H72" s="86"/>
    </row>
    <row r="73" spans="2:8" ht="12.75">
      <c r="B73" s="155"/>
      <c r="C73" s="86"/>
      <c r="D73" s="86"/>
      <c r="E73" s="86"/>
      <c r="F73" s="86"/>
      <c r="G73" s="86"/>
      <c r="H73" s="86"/>
    </row>
    <row r="74" spans="2:8" ht="12.75">
      <c r="B74" s="155"/>
      <c r="C74" s="86"/>
      <c r="D74" s="86"/>
      <c r="E74" s="86"/>
      <c r="F74" s="86"/>
      <c r="G74" s="86"/>
      <c r="H74" s="86"/>
    </row>
    <row r="75" spans="2:8" ht="12.75">
      <c r="B75" s="155"/>
      <c r="C75" s="86"/>
      <c r="D75" s="86"/>
      <c r="E75" s="86"/>
      <c r="F75" s="86"/>
      <c r="G75" s="86"/>
      <c r="H75" s="86"/>
    </row>
    <row r="76" spans="2:8" ht="12.75">
      <c r="B76" s="155"/>
      <c r="C76" s="86"/>
      <c r="D76" s="86"/>
      <c r="E76" s="86"/>
      <c r="F76" s="86"/>
      <c r="G76" s="86"/>
      <c r="H76" s="86"/>
    </row>
    <row r="77" spans="2:8" ht="12.75">
      <c r="B77" s="155"/>
      <c r="C77" s="86"/>
      <c r="D77" s="86"/>
      <c r="E77" s="86"/>
      <c r="F77" s="86"/>
      <c r="G77" s="86"/>
      <c r="H77" s="86"/>
    </row>
    <row r="78" spans="2:8" ht="12.75">
      <c r="B78" s="155"/>
      <c r="C78" s="86"/>
      <c r="D78" s="86"/>
      <c r="E78" s="86"/>
      <c r="F78" s="86"/>
      <c r="G78" s="86"/>
      <c r="H78" s="86"/>
    </row>
    <row r="79" spans="2:8" ht="12.75">
      <c r="B79" s="155"/>
      <c r="C79" s="86"/>
      <c r="D79" s="86"/>
      <c r="E79" s="86"/>
      <c r="F79" s="86"/>
      <c r="G79" s="86"/>
      <c r="H79" s="86"/>
    </row>
    <row r="80" spans="2:8" ht="12.75">
      <c r="B80" s="155"/>
      <c r="C80" s="86"/>
      <c r="D80" s="86"/>
      <c r="E80" s="86"/>
      <c r="F80" s="86"/>
      <c r="G80" s="86"/>
      <c r="H80" s="86"/>
    </row>
    <row r="81" spans="2:8" ht="12.75">
      <c r="B81" s="155"/>
      <c r="C81" s="86"/>
      <c r="D81" s="86"/>
      <c r="E81" s="86"/>
      <c r="F81" s="86"/>
      <c r="G81" s="86"/>
      <c r="H81" s="86"/>
    </row>
    <row r="82" spans="2:8" ht="12.75">
      <c r="B82" s="155"/>
      <c r="C82" s="86"/>
      <c r="D82" s="86"/>
      <c r="E82" s="86"/>
      <c r="F82" s="86"/>
      <c r="G82" s="86"/>
      <c r="H82" s="86"/>
    </row>
    <row r="83" spans="2:8" ht="12.75">
      <c r="B83" s="155"/>
      <c r="C83" s="86"/>
      <c r="D83" s="86"/>
      <c r="E83" s="86"/>
      <c r="F83" s="86"/>
      <c r="G83" s="86"/>
      <c r="H83" s="86"/>
    </row>
    <row r="84" spans="2:8" ht="12.75">
      <c r="B84" s="155"/>
      <c r="C84" s="86"/>
      <c r="D84" s="86"/>
      <c r="E84" s="86"/>
      <c r="F84" s="86"/>
      <c r="G84" s="86"/>
      <c r="H84" s="86"/>
    </row>
    <row r="85" spans="2:8" ht="12.75">
      <c r="B85" s="155"/>
      <c r="C85" s="86"/>
      <c r="D85" s="86"/>
      <c r="E85" s="86"/>
      <c r="F85" s="86"/>
      <c r="G85" s="86"/>
      <c r="H85" s="86"/>
    </row>
    <row r="86" spans="2:8" ht="12.75">
      <c r="B86" s="155"/>
      <c r="C86" s="86"/>
      <c r="D86" s="86"/>
      <c r="E86" s="86"/>
      <c r="F86" s="86"/>
      <c r="G86" s="86"/>
      <c r="H86" s="86"/>
    </row>
    <row r="87" spans="2:8" ht="12.75">
      <c r="B87" s="155"/>
      <c r="C87" s="86"/>
      <c r="D87" s="86"/>
      <c r="E87" s="86"/>
      <c r="F87" s="86"/>
      <c r="G87" s="86"/>
      <c r="H87" s="86"/>
    </row>
    <row r="88" spans="2:8" ht="12.75">
      <c r="B88" s="155"/>
      <c r="C88" s="86"/>
      <c r="D88" s="86"/>
      <c r="E88" s="86"/>
      <c r="F88" s="86"/>
      <c r="G88" s="86"/>
      <c r="H88" s="86"/>
    </row>
    <row r="89" spans="2:8" ht="12.75">
      <c r="B89" s="155"/>
      <c r="C89" s="86"/>
      <c r="D89" s="86"/>
      <c r="E89" s="86"/>
      <c r="F89" s="86"/>
      <c r="G89" s="86"/>
      <c r="H89" s="86"/>
    </row>
    <row r="90" spans="2:8" ht="12.75">
      <c r="B90" s="155"/>
      <c r="C90" s="86"/>
      <c r="D90" s="86"/>
      <c r="E90" s="86"/>
      <c r="F90" s="86"/>
      <c r="G90" s="86"/>
      <c r="H90" s="86"/>
    </row>
    <row r="91" spans="2:8" ht="12.75">
      <c r="B91" s="155"/>
      <c r="C91" s="86"/>
      <c r="D91" s="86"/>
      <c r="E91" s="86"/>
      <c r="F91" s="86"/>
      <c r="G91" s="86"/>
      <c r="H91" s="86"/>
    </row>
    <row r="92" spans="2:8" ht="12.75">
      <c r="B92" s="155"/>
      <c r="C92" s="86"/>
      <c r="D92" s="86"/>
      <c r="E92" s="86"/>
      <c r="F92" s="86"/>
      <c r="G92" s="86"/>
      <c r="H92" s="86"/>
    </row>
    <row r="93" spans="2:8" ht="12.75">
      <c r="B93" s="155"/>
      <c r="C93" s="86"/>
      <c r="D93" s="86"/>
      <c r="E93" s="86"/>
      <c r="F93" s="86"/>
      <c r="G93" s="86"/>
      <c r="H93" s="86"/>
    </row>
    <row r="94" spans="2:8" ht="12.75">
      <c r="B94" s="155"/>
      <c r="C94" s="86"/>
      <c r="D94" s="86"/>
      <c r="E94" s="86"/>
      <c r="F94" s="86"/>
      <c r="G94" s="86"/>
      <c r="H94" s="86"/>
    </row>
    <row r="95" spans="2:8" ht="12.75">
      <c r="B95" s="155"/>
      <c r="C95" s="86"/>
      <c r="D95" s="86"/>
      <c r="E95" s="86"/>
      <c r="F95" s="86"/>
      <c r="G95" s="86"/>
      <c r="H95" s="86"/>
    </row>
    <row r="96" spans="2:8" ht="12.75">
      <c r="B96" s="155"/>
      <c r="C96" s="86"/>
      <c r="D96" s="86"/>
      <c r="E96" s="86"/>
      <c r="F96" s="86"/>
      <c r="G96" s="86"/>
      <c r="H96" s="86"/>
    </row>
    <row r="97" spans="2:8" ht="12.75">
      <c r="B97" s="155"/>
      <c r="C97" s="86"/>
      <c r="D97" s="86"/>
      <c r="E97" s="86"/>
      <c r="F97" s="86"/>
      <c r="G97" s="86"/>
      <c r="H97" s="86"/>
    </row>
    <row r="98" spans="2:8" ht="12.75">
      <c r="B98" s="155"/>
      <c r="C98" s="86"/>
      <c r="D98" s="86"/>
      <c r="E98" s="86"/>
      <c r="F98" s="86"/>
      <c r="G98" s="86"/>
      <c r="H98" s="86"/>
    </row>
    <row r="99" spans="2:8" ht="12.75">
      <c r="B99" s="155"/>
      <c r="C99" s="86"/>
      <c r="D99" s="86"/>
      <c r="E99" s="86"/>
      <c r="F99" s="86"/>
      <c r="G99" s="86"/>
      <c r="H99" s="86"/>
    </row>
    <row r="100" spans="2:8" ht="12.75">
      <c r="B100" s="155"/>
      <c r="C100" s="86"/>
      <c r="D100" s="86"/>
      <c r="E100" s="86"/>
      <c r="F100" s="86"/>
      <c r="G100" s="86"/>
      <c r="H100" s="86"/>
    </row>
    <row r="101" spans="2:8" ht="12.75">
      <c r="B101" s="155"/>
      <c r="C101" s="86"/>
      <c r="D101" s="86"/>
      <c r="E101" s="86"/>
      <c r="F101" s="86"/>
      <c r="G101" s="86"/>
      <c r="H101" s="86"/>
    </row>
    <row r="102" spans="2:8" ht="12.75">
      <c r="B102" s="155"/>
      <c r="C102" s="86"/>
      <c r="D102" s="86"/>
      <c r="E102" s="86"/>
      <c r="F102" s="86"/>
      <c r="G102" s="86"/>
      <c r="H102" s="86"/>
    </row>
    <row r="103" spans="2:8" ht="12.75">
      <c r="B103" s="155"/>
      <c r="C103" s="86"/>
      <c r="D103" s="86"/>
      <c r="E103" s="86"/>
      <c r="F103" s="86"/>
      <c r="G103" s="86"/>
      <c r="H103" s="86"/>
    </row>
    <row r="104" spans="2:8" ht="12.75">
      <c r="B104" s="155"/>
      <c r="C104" s="86"/>
      <c r="D104" s="86"/>
      <c r="E104" s="86"/>
      <c r="F104" s="86"/>
      <c r="G104" s="86"/>
      <c r="H104" s="86"/>
    </row>
    <row r="105" spans="2:8" ht="12.75">
      <c r="B105" s="155"/>
      <c r="C105" s="86"/>
      <c r="D105" s="86"/>
      <c r="E105" s="86"/>
      <c r="F105" s="86"/>
      <c r="G105" s="86"/>
      <c r="H105" s="86"/>
    </row>
    <row r="106" spans="2:8" ht="12.75">
      <c r="B106" s="155"/>
      <c r="C106" s="86"/>
      <c r="D106" s="86"/>
      <c r="E106" s="86"/>
      <c r="F106" s="86"/>
      <c r="G106" s="86"/>
      <c r="H106" s="86"/>
    </row>
    <row r="107" spans="2:8" ht="12.75">
      <c r="B107" s="155"/>
      <c r="C107" s="86"/>
      <c r="D107" s="86"/>
      <c r="E107" s="86"/>
      <c r="F107" s="86"/>
      <c r="G107" s="86"/>
      <c r="H107" s="86"/>
    </row>
    <row r="108" spans="2:8" ht="12.75">
      <c r="B108" s="155"/>
      <c r="C108" s="86"/>
      <c r="D108" s="86"/>
      <c r="E108" s="86"/>
      <c r="F108" s="86"/>
      <c r="G108" s="86"/>
      <c r="H108" s="86"/>
    </row>
    <row r="109" spans="2:8" ht="12.75">
      <c r="B109" s="155"/>
      <c r="C109" s="86"/>
      <c r="D109" s="86"/>
      <c r="E109" s="86"/>
      <c r="F109" s="86"/>
      <c r="G109" s="86"/>
      <c r="H109" s="86"/>
    </row>
    <row r="110" spans="2:8" ht="12.75">
      <c r="B110" s="155"/>
      <c r="C110" s="86"/>
      <c r="D110" s="86"/>
      <c r="E110" s="86"/>
      <c r="F110" s="86"/>
      <c r="G110" s="86"/>
      <c r="H110" s="86"/>
    </row>
    <row r="111" spans="2:8" ht="12.75">
      <c r="B111" s="155"/>
      <c r="C111" s="86"/>
      <c r="D111" s="86"/>
      <c r="E111" s="86"/>
      <c r="F111" s="86"/>
      <c r="G111" s="86"/>
      <c r="H111" s="86"/>
    </row>
    <row r="112" spans="2:8" ht="12.75">
      <c r="B112" s="155"/>
      <c r="C112" s="86"/>
      <c r="D112" s="86"/>
      <c r="E112" s="86"/>
      <c r="F112" s="86"/>
      <c r="G112" s="86"/>
      <c r="H112" s="86"/>
    </row>
    <row r="113" spans="2:8" ht="12.75">
      <c r="B113" s="155"/>
      <c r="C113" s="86"/>
      <c r="D113" s="86"/>
      <c r="E113" s="86"/>
      <c r="F113" s="86"/>
      <c r="G113" s="86"/>
      <c r="H113" s="86"/>
    </row>
    <row r="114" spans="2:8" ht="12.75">
      <c r="B114" s="155"/>
      <c r="C114" s="86"/>
      <c r="D114" s="86"/>
      <c r="E114" s="86"/>
      <c r="F114" s="86"/>
      <c r="G114" s="86"/>
      <c r="H114" s="86"/>
    </row>
    <row r="115" spans="2:8" ht="12.75">
      <c r="B115" s="155"/>
      <c r="C115" s="86"/>
      <c r="D115" s="86"/>
      <c r="E115" s="86"/>
      <c r="F115" s="86"/>
      <c r="G115" s="86"/>
      <c r="H115" s="86"/>
    </row>
    <row r="116" spans="2:8" ht="12.75">
      <c r="B116" s="155"/>
      <c r="C116" s="86"/>
      <c r="D116" s="86"/>
      <c r="E116" s="86"/>
      <c r="F116" s="86"/>
      <c r="G116" s="86"/>
      <c r="H116" s="86"/>
    </row>
    <row r="117" spans="2:8" ht="12.75">
      <c r="B117" s="155"/>
      <c r="C117" s="86"/>
      <c r="D117" s="86"/>
      <c r="E117" s="86"/>
      <c r="F117" s="86"/>
      <c r="G117" s="86"/>
      <c r="H117" s="86"/>
    </row>
    <row r="118" spans="2:8" ht="12.75">
      <c r="B118" s="155"/>
      <c r="C118" s="86"/>
      <c r="D118" s="86"/>
      <c r="E118" s="86"/>
      <c r="F118" s="86"/>
      <c r="G118" s="86"/>
      <c r="H118" s="86"/>
    </row>
    <row r="119" spans="2:8" ht="12.75">
      <c r="B119" s="155"/>
      <c r="C119" s="86"/>
      <c r="D119" s="86"/>
      <c r="E119" s="86"/>
      <c r="F119" s="86"/>
      <c r="G119" s="86"/>
      <c r="H119" s="86"/>
    </row>
    <row r="120" spans="2:8" ht="12.75">
      <c r="B120" s="155"/>
      <c r="C120" s="86"/>
      <c r="D120" s="86"/>
      <c r="E120" s="86"/>
      <c r="F120" s="86"/>
      <c r="G120" s="86"/>
      <c r="H120" s="86"/>
    </row>
    <row r="121" spans="2:8" ht="12.75">
      <c r="B121" s="155"/>
      <c r="C121" s="86"/>
      <c r="D121" s="86"/>
      <c r="E121" s="86"/>
      <c r="F121" s="86"/>
      <c r="G121" s="86"/>
      <c r="H121" s="86"/>
    </row>
    <row r="122" spans="2:8" ht="12.75">
      <c r="B122" s="155"/>
      <c r="C122" s="86"/>
      <c r="D122" s="86"/>
      <c r="E122" s="86"/>
      <c r="F122" s="86"/>
      <c r="G122" s="86"/>
      <c r="H122" s="86"/>
    </row>
    <row r="123" spans="2:8" ht="12.75">
      <c r="B123" s="155"/>
      <c r="C123" s="86"/>
      <c r="D123" s="86"/>
      <c r="E123" s="86"/>
      <c r="F123" s="86"/>
      <c r="G123" s="86"/>
      <c r="H123" s="86"/>
    </row>
    <row r="124" spans="2:8" ht="12.75">
      <c r="B124" s="155"/>
      <c r="C124" s="86"/>
      <c r="D124" s="86"/>
      <c r="E124" s="86"/>
      <c r="F124" s="86"/>
      <c r="G124" s="86"/>
      <c r="H124" s="86"/>
    </row>
    <row r="125" spans="2:8" ht="12.75">
      <c r="B125" s="155"/>
      <c r="C125" s="86"/>
      <c r="D125" s="86"/>
      <c r="E125" s="86"/>
      <c r="F125" s="86"/>
      <c r="G125" s="86"/>
      <c r="H125" s="86"/>
    </row>
    <row r="126" spans="2:8" ht="12.75">
      <c r="B126" s="155"/>
      <c r="C126" s="86"/>
      <c r="D126" s="86"/>
      <c r="E126" s="86"/>
      <c r="F126" s="86"/>
      <c r="G126" s="86"/>
      <c r="H126" s="86"/>
    </row>
    <row r="127" spans="2:8" ht="12.75">
      <c r="B127" s="155"/>
      <c r="C127" s="86"/>
      <c r="D127" s="86"/>
      <c r="E127" s="86"/>
      <c r="F127" s="86"/>
      <c r="G127" s="86"/>
      <c r="H127" s="86"/>
    </row>
    <row r="128" spans="2:8" ht="12.75">
      <c r="B128" s="155"/>
      <c r="C128" s="86"/>
      <c r="D128" s="86"/>
      <c r="E128" s="86"/>
      <c r="F128" s="86"/>
      <c r="G128" s="86"/>
      <c r="H128" s="86"/>
    </row>
    <row r="129" spans="2:8" ht="12.75">
      <c r="B129" s="155"/>
      <c r="C129" s="86"/>
      <c r="D129" s="86"/>
      <c r="E129" s="86"/>
      <c r="F129" s="86"/>
      <c r="G129" s="86"/>
      <c r="H129" s="86"/>
    </row>
    <row r="130" spans="2:8" ht="12.75">
      <c r="B130" s="155"/>
      <c r="C130" s="86"/>
      <c r="D130" s="86"/>
      <c r="E130" s="86"/>
      <c r="F130" s="86"/>
      <c r="G130" s="86"/>
      <c r="H130" s="86"/>
    </row>
    <row r="131" spans="2:8" ht="12.75">
      <c r="B131" s="155"/>
      <c r="C131" s="86"/>
      <c r="D131" s="86"/>
      <c r="E131" s="86"/>
      <c r="F131" s="86"/>
      <c r="G131" s="86"/>
      <c r="H131" s="86"/>
    </row>
    <row r="132" spans="2:8" ht="12.75">
      <c r="B132" s="155"/>
      <c r="C132" s="86"/>
      <c r="D132" s="86"/>
      <c r="E132" s="86"/>
      <c r="F132" s="86"/>
      <c r="G132" s="86"/>
      <c r="H132" s="86"/>
    </row>
    <row r="133" spans="2:8" ht="12.75">
      <c r="B133" s="155"/>
      <c r="C133" s="86"/>
      <c r="D133" s="86"/>
      <c r="E133" s="86"/>
      <c r="F133" s="86"/>
      <c r="G133" s="86"/>
      <c r="H133" s="86"/>
    </row>
    <row r="134" spans="2:8" ht="12.75">
      <c r="B134" s="155"/>
      <c r="C134" s="86"/>
      <c r="D134" s="86"/>
      <c r="E134" s="86"/>
      <c r="F134" s="86"/>
      <c r="G134" s="86"/>
      <c r="H134" s="86"/>
    </row>
    <row r="135" spans="2:8" ht="12.75">
      <c r="B135" s="155"/>
      <c r="C135" s="86"/>
      <c r="D135" s="86"/>
      <c r="E135" s="86"/>
      <c r="F135" s="86"/>
      <c r="G135" s="86"/>
      <c r="H135" s="86"/>
    </row>
    <row r="136" spans="2:8" ht="12.75">
      <c r="B136" s="155"/>
      <c r="C136" s="86"/>
      <c r="D136" s="86"/>
      <c r="E136" s="86"/>
      <c r="F136" s="86"/>
      <c r="G136" s="86"/>
      <c r="H136" s="86"/>
    </row>
    <row r="137" spans="2:8" ht="12.75">
      <c r="B137" s="155"/>
      <c r="C137" s="86"/>
      <c r="D137" s="86"/>
      <c r="E137" s="86"/>
      <c r="F137" s="86"/>
      <c r="G137" s="86"/>
      <c r="H137" s="86"/>
    </row>
    <row r="138" spans="2:8" ht="12.75">
      <c r="B138" s="155"/>
      <c r="C138" s="86"/>
      <c r="D138" s="86"/>
      <c r="E138" s="86"/>
      <c r="F138" s="86"/>
      <c r="G138" s="86"/>
      <c r="H138" s="86"/>
    </row>
    <row r="139" spans="2:8" ht="12.75">
      <c r="B139" s="155"/>
      <c r="C139" s="86"/>
      <c r="D139" s="86"/>
      <c r="E139" s="86"/>
      <c r="F139" s="86"/>
      <c r="G139" s="86"/>
      <c r="H139" s="86"/>
    </row>
    <row r="140" spans="2:8" ht="12.75">
      <c r="B140" s="155"/>
      <c r="C140" s="86"/>
      <c r="D140" s="86"/>
      <c r="E140" s="86"/>
      <c r="F140" s="86"/>
      <c r="G140" s="86"/>
      <c r="H140" s="86"/>
    </row>
    <row r="141" spans="2:8" ht="12.75">
      <c r="B141" s="155"/>
      <c r="C141" s="86"/>
      <c r="D141" s="86"/>
      <c r="E141" s="86"/>
      <c r="F141" s="86"/>
      <c r="G141" s="86"/>
      <c r="H141" s="86"/>
    </row>
    <row r="142" spans="2:8" ht="12.75">
      <c r="B142" s="155"/>
      <c r="C142" s="86"/>
      <c r="D142" s="86"/>
      <c r="E142" s="86"/>
      <c r="F142" s="86"/>
      <c r="G142" s="86"/>
      <c r="H142" s="86"/>
    </row>
    <row r="143" spans="2:8" ht="12.75">
      <c r="B143" s="155"/>
      <c r="C143" s="86"/>
      <c r="D143" s="86"/>
      <c r="E143" s="86"/>
      <c r="F143" s="86"/>
      <c r="G143" s="86"/>
      <c r="H143" s="86"/>
    </row>
    <row r="144" spans="2:8" ht="12.75">
      <c r="B144" s="155"/>
      <c r="C144" s="86"/>
      <c r="D144" s="86"/>
      <c r="E144" s="86"/>
      <c r="F144" s="86"/>
      <c r="G144" s="86"/>
      <c r="H144" s="86"/>
    </row>
    <row r="145" spans="2:8" ht="12.75">
      <c r="B145" s="155"/>
      <c r="C145" s="86"/>
      <c r="D145" s="86"/>
      <c r="E145" s="86"/>
      <c r="F145" s="86"/>
      <c r="G145" s="86"/>
      <c r="H145" s="86"/>
    </row>
    <row r="146" spans="2:8" ht="12.75">
      <c r="B146" s="155"/>
      <c r="C146" s="86"/>
      <c r="D146" s="86"/>
      <c r="E146" s="86"/>
      <c r="F146" s="86"/>
      <c r="G146" s="86"/>
      <c r="H146" s="86"/>
    </row>
    <row r="147" spans="2:8" ht="12.75">
      <c r="B147" s="155"/>
      <c r="C147" s="86"/>
      <c r="D147" s="86"/>
      <c r="E147" s="86"/>
      <c r="F147" s="86"/>
      <c r="G147" s="86"/>
      <c r="H147" s="86"/>
    </row>
    <row r="148" spans="2:8" ht="12.75">
      <c r="B148" s="155"/>
      <c r="C148" s="86"/>
      <c r="D148" s="86"/>
      <c r="E148" s="86"/>
      <c r="F148" s="86"/>
      <c r="G148" s="86"/>
      <c r="H148" s="86"/>
    </row>
    <row r="149" spans="2:8" ht="12.75">
      <c r="B149" s="155"/>
      <c r="C149" s="86"/>
      <c r="D149" s="86"/>
      <c r="E149" s="86"/>
      <c r="F149" s="86"/>
      <c r="G149" s="86"/>
      <c r="H149" s="86"/>
    </row>
    <row r="150" spans="2:8" ht="12.75">
      <c r="B150" s="155"/>
      <c r="C150" s="86"/>
      <c r="D150" s="86"/>
      <c r="E150" s="86"/>
      <c r="F150" s="86"/>
      <c r="G150" s="86"/>
      <c r="H150" s="86"/>
    </row>
    <row r="151" spans="2:8" ht="12.75">
      <c r="B151" s="155"/>
      <c r="C151" s="86"/>
      <c r="D151" s="86"/>
      <c r="E151" s="86"/>
      <c r="F151" s="86"/>
      <c r="G151" s="86"/>
      <c r="H151" s="86"/>
    </row>
    <row r="152" spans="2:8" ht="12.75">
      <c r="B152" s="155"/>
      <c r="C152" s="86"/>
      <c r="D152" s="86"/>
      <c r="E152" s="86"/>
      <c r="F152" s="86"/>
      <c r="G152" s="86"/>
      <c r="H152" s="86"/>
    </row>
    <row r="153" spans="2:8" ht="12.75">
      <c r="B153" s="155"/>
      <c r="C153" s="86"/>
      <c r="D153" s="86"/>
      <c r="E153" s="86"/>
      <c r="F153" s="86"/>
      <c r="G153" s="86"/>
      <c r="H153" s="86"/>
    </row>
    <row r="154" spans="2:8" ht="12.75">
      <c r="B154" s="155"/>
      <c r="C154" s="86"/>
      <c r="D154" s="86"/>
      <c r="E154" s="86"/>
      <c r="F154" s="86"/>
      <c r="G154" s="86"/>
      <c r="H154" s="86"/>
    </row>
    <row r="155" spans="2:8" ht="12.75">
      <c r="B155" s="155"/>
      <c r="C155" s="86"/>
      <c r="D155" s="86"/>
      <c r="E155" s="86"/>
      <c r="F155" s="86"/>
      <c r="G155" s="86"/>
      <c r="H155" s="86"/>
    </row>
    <row r="156" spans="2:8" ht="12.75">
      <c r="B156" s="155"/>
      <c r="C156" s="86"/>
      <c r="D156" s="86"/>
      <c r="E156" s="86"/>
      <c r="F156" s="86"/>
      <c r="G156" s="86"/>
      <c r="H156" s="86"/>
    </row>
    <row r="157" spans="2:8" ht="12.75">
      <c r="B157" s="155"/>
      <c r="C157" s="86"/>
      <c r="D157" s="86"/>
      <c r="E157" s="86"/>
      <c r="F157" s="86"/>
      <c r="G157" s="86"/>
      <c r="H157" s="86"/>
    </row>
    <row r="158" spans="2:8" ht="12.75">
      <c r="B158" s="155"/>
      <c r="C158" s="86"/>
      <c r="D158" s="86"/>
      <c r="E158" s="86"/>
      <c r="F158" s="86"/>
      <c r="G158" s="86"/>
      <c r="H158" s="86"/>
    </row>
    <row r="159" spans="2:8" ht="12.75">
      <c r="B159" s="155"/>
      <c r="C159" s="86"/>
      <c r="D159" s="86"/>
      <c r="E159" s="86"/>
      <c r="F159" s="86"/>
      <c r="G159" s="86"/>
      <c r="H159" s="86"/>
    </row>
    <row r="160" spans="2:8" ht="12.75">
      <c r="B160" s="155"/>
      <c r="C160" s="86"/>
      <c r="D160" s="86"/>
      <c r="E160" s="86"/>
      <c r="F160" s="86"/>
      <c r="G160" s="86"/>
      <c r="H160" s="86"/>
    </row>
    <row r="161" spans="2:8" ht="12.75">
      <c r="B161" s="155"/>
      <c r="C161" s="86"/>
      <c r="D161" s="86"/>
      <c r="E161" s="86"/>
      <c r="F161" s="86"/>
      <c r="G161" s="86"/>
      <c r="H161" s="86"/>
    </row>
    <row r="162" spans="2:8" ht="12.75">
      <c r="B162" s="155"/>
      <c r="C162" s="86"/>
      <c r="D162" s="86"/>
      <c r="E162" s="86"/>
      <c r="F162" s="86"/>
      <c r="G162" s="86"/>
      <c r="H162" s="86"/>
    </row>
    <row r="163" spans="3:8" ht="12.75">
      <c r="C163" s="86"/>
      <c r="D163" s="86"/>
      <c r="E163" s="86"/>
      <c r="F163" s="86"/>
      <c r="G163" s="86"/>
      <c r="H163" s="86"/>
    </row>
    <row r="164" spans="3:8" ht="12.75">
      <c r="C164" s="86"/>
      <c r="D164" s="86"/>
      <c r="E164" s="86"/>
      <c r="F164" s="86"/>
      <c r="G164" s="86"/>
      <c r="H164" s="86"/>
    </row>
    <row r="165" spans="3:8" ht="12.75">
      <c r="C165" s="86"/>
      <c r="D165" s="86"/>
      <c r="E165" s="86"/>
      <c r="F165" s="86"/>
      <c r="G165" s="86"/>
      <c r="H165" s="86"/>
    </row>
    <row r="166" spans="3:8" ht="12.75">
      <c r="C166" s="86"/>
      <c r="D166" s="86"/>
      <c r="E166" s="86"/>
      <c r="F166" s="86"/>
      <c r="G166" s="86"/>
      <c r="H166" s="86"/>
    </row>
    <row r="167" spans="3:8" ht="12.75">
      <c r="C167" s="86"/>
      <c r="D167" s="86"/>
      <c r="E167" s="86"/>
      <c r="F167" s="86"/>
      <c r="G167" s="86"/>
      <c r="H167" s="86"/>
    </row>
    <row r="168" spans="3:8" ht="12.75">
      <c r="C168" s="86"/>
      <c r="D168" s="86"/>
      <c r="E168" s="86"/>
      <c r="F168" s="86"/>
      <c r="G168" s="86"/>
      <c r="H168" s="86"/>
    </row>
    <row r="169" spans="3:8" ht="12.75">
      <c r="C169" s="86"/>
      <c r="D169" s="86"/>
      <c r="E169" s="86"/>
      <c r="F169" s="86"/>
      <c r="G169" s="86"/>
      <c r="H169" s="86"/>
    </row>
    <row r="170" spans="3:8" ht="12.75">
      <c r="C170" s="86"/>
      <c r="D170" s="86"/>
      <c r="E170" s="86"/>
      <c r="F170" s="86"/>
      <c r="G170" s="86"/>
      <c r="H170" s="86"/>
    </row>
    <row r="171" spans="3:8" ht="12.75">
      <c r="C171" s="86"/>
      <c r="D171" s="86"/>
      <c r="E171" s="86"/>
      <c r="F171" s="86"/>
      <c r="G171" s="86"/>
      <c r="H171" s="86"/>
    </row>
    <row r="172" spans="3:8" ht="12.75">
      <c r="C172" s="86"/>
      <c r="D172" s="86"/>
      <c r="E172" s="86"/>
      <c r="F172" s="86"/>
      <c r="G172" s="86"/>
      <c r="H172" s="86"/>
    </row>
    <row r="173" spans="3:8" ht="12.75">
      <c r="C173" s="86"/>
      <c r="D173" s="86"/>
      <c r="E173" s="86"/>
      <c r="F173" s="86"/>
      <c r="G173" s="86"/>
      <c r="H173" s="86"/>
    </row>
    <row r="174" spans="3:8" ht="12.75">
      <c r="C174" s="86"/>
      <c r="D174" s="86"/>
      <c r="E174" s="86"/>
      <c r="F174" s="86"/>
      <c r="G174" s="86"/>
      <c r="H174" s="86"/>
    </row>
    <row r="175" spans="3:8" ht="12.75">
      <c r="C175" s="86"/>
      <c r="D175" s="86"/>
      <c r="E175" s="86"/>
      <c r="F175" s="86"/>
      <c r="G175" s="86"/>
      <c r="H175" s="86"/>
    </row>
    <row r="176" spans="3:8" ht="12.75">
      <c r="C176" s="86"/>
      <c r="D176" s="86"/>
      <c r="E176" s="86"/>
      <c r="F176" s="86"/>
      <c r="G176" s="86"/>
      <c r="H176" s="86"/>
    </row>
    <row r="177" spans="3:8" ht="12.75">
      <c r="C177" s="86"/>
      <c r="D177" s="86"/>
      <c r="E177" s="86"/>
      <c r="F177" s="86"/>
      <c r="G177" s="86"/>
      <c r="H177" s="86"/>
    </row>
    <row r="178" spans="3:8" ht="12.75">
      <c r="C178" s="86"/>
      <c r="D178" s="86"/>
      <c r="E178" s="86"/>
      <c r="F178" s="86"/>
      <c r="G178" s="86"/>
      <c r="H178" s="86"/>
    </row>
    <row r="179" spans="3:8" ht="12.75">
      <c r="C179" s="86"/>
      <c r="D179" s="86"/>
      <c r="E179" s="86"/>
      <c r="F179" s="86"/>
      <c r="G179" s="86"/>
      <c r="H179" s="86"/>
    </row>
    <row r="180" spans="3:8" ht="12.75">
      <c r="C180" s="86"/>
      <c r="D180" s="86"/>
      <c r="E180" s="86"/>
      <c r="F180" s="86"/>
      <c r="G180" s="86"/>
      <c r="H180" s="86"/>
    </row>
    <row r="181" spans="3:8" ht="12.75">
      <c r="C181" s="86"/>
      <c r="D181" s="86"/>
      <c r="E181" s="86"/>
      <c r="F181" s="86"/>
      <c r="G181" s="86"/>
      <c r="H181" s="86"/>
    </row>
    <row r="182" spans="3:8" ht="12.75">
      <c r="C182" s="86"/>
      <c r="D182" s="86"/>
      <c r="E182" s="86"/>
      <c r="F182" s="86"/>
      <c r="G182" s="86"/>
      <c r="H182" s="86"/>
    </row>
    <row r="183" spans="3:8" ht="12.75">
      <c r="C183" s="86"/>
      <c r="D183" s="86"/>
      <c r="E183" s="86"/>
      <c r="F183" s="86"/>
      <c r="G183" s="86"/>
      <c r="H183" s="86"/>
    </row>
    <row r="184" spans="3:8" ht="12.75">
      <c r="C184" s="86"/>
      <c r="D184" s="86"/>
      <c r="E184" s="86"/>
      <c r="F184" s="86"/>
      <c r="G184" s="86"/>
      <c r="H184" s="86"/>
    </row>
    <row r="185" spans="3:8" ht="12.75">
      <c r="C185" s="86"/>
      <c r="D185" s="86"/>
      <c r="E185" s="86"/>
      <c r="F185" s="86"/>
      <c r="G185" s="86"/>
      <c r="H185" s="86"/>
    </row>
    <row r="186" spans="3:8" ht="12.75">
      <c r="C186" s="86"/>
      <c r="D186" s="86"/>
      <c r="E186" s="86"/>
      <c r="F186" s="86"/>
      <c r="G186" s="86"/>
      <c r="H186" s="86"/>
    </row>
    <row r="187" spans="3:8" ht="12.75">
      <c r="C187" s="86"/>
      <c r="D187" s="86"/>
      <c r="E187" s="86"/>
      <c r="F187" s="86"/>
      <c r="G187" s="86"/>
      <c r="H187" s="86"/>
    </row>
    <row r="188" spans="3:8" ht="12.75">
      <c r="C188" s="86"/>
      <c r="D188" s="86"/>
      <c r="E188" s="86"/>
      <c r="F188" s="86"/>
      <c r="G188" s="86"/>
      <c r="H188" s="86"/>
    </row>
    <row r="189" spans="3:8" ht="12.75">
      <c r="C189" s="86"/>
      <c r="D189" s="86"/>
      <c r="E189" s="86"/>
      <c r="F189" s="86"/>
      <c r="G189" s="86"/>
      <c r="H189" s="86"/>
    </row>
    <row r="190" spans="3:8" ht="12.75">
      <c r="C190" s="86"/>
      <c r="D190" s="86"/>
      <c r="E190" s="86"/>
      <c r="F190" s="86"/>
      <c r="G190" s="86"/>
      <c r="H190" s="86"/>
    </row>
    <row r="191" spans="3:8" ht="12.75">
      <c r="C191" s="86"/>
      <c r="D191" s="86"/>
      <c r="E191" s="86"/>
      <c r="F191" s="86"/>
      <c r="G191" s="86"/>
      <c r="H191" s="86"/>
    </row>
    <row r="192" spans="3:8" ht="12.75">
      <c r="C192" s="86"/>
      <c r="D192" s="86"/>
      <c r="E192" s="86"/>
      <c r="F192" s="86"/>
      <c r="G192" s="86"/>
      <c r="H192" s="86"/>
    </row>
    <row r="193" spans="3:8" ht="12.75">
      <c r="C193" s="86"/>
      <c r="D193" s="86"/>
      <c r="E193" s="86"/>
      <c r="F193" s="86"/>
      <c r="G193" s="86"/>
      <c r="H193" s="86"/>
    </row>
    <row r="194" spans="3:8" ht="12.75">
      <c r="C194" s="86"/>
      <c r="D194" s="86"/>
      <c r="E194" s="86"/>
      <c r="F194" s="86"/>
      <c r="G194" s="86"/>
      <c r="H194" s="86"/>
    </row>
    <row r="195" spans="3:8" ht="12.75">
      <c r="C195" s="86"/>
      <c r="D195" s="86"/>
      <c r="E195" s="86"/>
      <c r="F195" s="86"/>
      <c r="G195" s="86"/>
      <c r="H195" s="86"/>
    </row>
    <row r="196" spans="3:8" ht="12.75">
      <c r="C196" s="86"/>
      <c r="D196" s="86"/>
      <c r="E196" s="86"/>
      <c r="F196" s="86"/>
      <c r="G196" s="86"/>
      <c r="H196" s="86"/>
    </row>
    <row r="197" spans="3:8" ht="12.75">
      <c r="C197" s="86"/>
      <c r="D197" s="86"/>
      <c r="E197" s="86"/>
      <c r="F197" s="86"/>
      <c r="G197" s="86"/>
      <c r="H197" s="86"/>
    </row>
    <row r="198" spans="3:8" ht="12.75">
      <c r="C198" s="86"/>
      <c r="D198" s="86"/>
      <c r="E198" s="86"/>
      <c r="F198" s="86"/>
      <c r="G198" s="86"/>
      <c r="H198" s="86"/>
    </row>
    <row r="199" spans="3:8" ht="12.75">
      <c r="C199" s="86"/>
      <c r="D199" s="86"/>
      <c r="E199" s="86"/>
      <c r="F199" s="86"/>
      <c r="G199" s="86"/>
      <c r="H199" s="86"/>
    </row>
    <row r="200" spans="3:8" ht="12.75">
      <c r="C200" s="86"/>
      <c r="D200" s="86"/>
      <c r="E200" s="86"/>
      <c r="F200" s="86"/>
      <c r="G200" s="86"/>
      <c r="H200" s="86"/>
    </row>
    <row r="201" spans="3:8" ht="12.75">
      <c r="C201" s="86"/>
      <c r="D201" s="86"/>
      <c r="E201" s="86"/>
      <c r="F201" s="86"/>
      <c r="G201" s="86"/>
      <c r="H201" s="86"/>
    </row>
    <row r="202" spans="3:8" ht="12.75">
      <c r="C202" s="86"/>
      <c r="D202" s="86"/>
      <c r="E202" s="86"/>
      <c r="F202" s="86"/>
      <c r="G202" s="86"/>
      <c r="H202" s="86"/>
    </row>
    <row r="203" spans="3:8" ht="12.75">
      <c r="C203" s="86"/>
      <c r="D203" s="86"/>
      <c r="E203" s="86"/>
      <c r="F203" s="86"/>
      <c r="G203" s="86"/>
      <c r="H203" s="86"/>
    </row>
    <row r="204" spans="3:8" ht="12.75">
      <c r="C204" s="86"/>
      <c r="D204" s="86"/>
      <c r="E204" s="86"/>
      <c r="F204" s="86"/>
      <c r="G204" s="86"/>
      <c r="H204" s="86"/>
    </row>
    <row r="205" spans="3:8" ht="12.75">
      <c r="C205" s="86"/>
      <c r="D205" s="86"/>
      <c r="E205" s="86"/>
      <c r="F205" s="86"/>
      <c r="G205" s="86"/>
      <c r="H205" s="86"/>
    </row>
    <row r="206" spans="3:8" ht="12.75">
      <c r="C206" s="86"/>
      <c r="D206" s="86"/>
      <c r="E206" s="86"/>
      <c r="F206" s="86"/>
      <c r="G206" s="86"/>
      <c r="H206" s="86"/>
    </row>
    <row r="207" spans="3:8" ht="12.75">
      <c r="C207" s="86"/>
      <c r="D207" s="86"/>
      <c r="E207" s="86"/>
      <c r="F207" s="86"/>
      <c r="G207" s="86"/>
      <c r="H207" s="86"/>
    </row>
    <row r="208" spans="3:8" ht="12.75">
      <c r="C208" s="86"/>
      <c r="D208" s="86"/>
      <c r="E208" s="86"/>
      <c r="F208" s="86"/>
      <c r="G208" s="86"/>
      <c r="H208" s="86"/>
    </row>
    <row r="209" spans="3:8" ht="12.75">
      <c r="C209" s="86"/>
      <c r="D209" s="86"/>
      <c r="E209" s="86"/>
      <c r="F209" s="86"/>
      <c r="G209" s="86"/>
      <c r="H209" s="86"/>
    </row>
    <row r="210" spans="3:8" ht="12.75">
      <c r="C210" s="86"/>
      <c r="D210" s="86"/>
      <c r="E210" s="86"/>
      <c r="F210" s="86"/>
      <c r="G210" s="86"/>
      <c r="H210" s="86"/>
    </row>
    <row r="211" spans="3:8" ht="12.75">
      <c r="C211" s="86"/>
      <c r="D211" s="86"/>
      <c r="E211" s="86"/>
      <c r="F211" s="86"/>
      <c r="G211" s="86"/>
      <c r="H211" s="86"/>
    </row>
    <row r="212" spans="3:8" ht="12.75">
      <c r="C212" s="86"/>
      <c r="D212" s="86"/>
      <c r="E212" s="86"/>
      <c r="F212" s="86"/>
      <c r="G212" s="86"/>
      <c r="H212" s="86"/>
    </row>
    <row r="213" spans="3:8" ht="12.75">
      <c r="C213" s="86"/>
      <c r="D213" s="86"/>
      <c r="E213" s="86"/>
      <c r="F213" s="86"/>
      <c r="G213" s="86"/>
      <c r="H213" s="86"/>
    </row>
    <row r="214" spans="3:8" ht="12.75">
      <c r="C214" s="86"/>
      <c r="D214" s="86"/>
      <c r="E214" s="86"/>
      <c r="F214" s="86"/>
      <c r="G214" s="86"/>
      <c r="H214" s="86"/>
    </row>
    <row r="215" spans="3:8" ht="12.75">
      <c r="C215" s="86"/>
      <c r="D215" s="86"/>
      <c r="E215" s="86"/>
      <c r="F215" s="86"/>
      <c r="G215" s="86"/>
      <c r="H215" s="86"/>
    </row>
    <row r="216" spans="3:8" ht="12.75">
      <c r="C216" s="86"/>
      <c r="D216" s="86"/>
      <c r="E216" s="86"/>
      <c r="F216" s="86"/>
      <c r="G216" s="86"/>
      <c r="H216" s="86"/>
    </row>
    <row r="217" spans="3:8" ht="12.75">
      <c r="C217" s="86"/>
      <c r="D217" s="86"/>
      <c r="E217" s="86"/>
      <c r="F217" s="86"/>
      <c r="G217" s="86"/>
      <c r="H217" s="86"/>
    </row>
    <row r="218" spans="3:8" ht="12.75">
      <c r="C218" s="86"/>
      <c r="D218" s="86"/>
      <c r="E218" s="86"/>
      <c r="F218" s="86"/>
      <c r="G218" s="86"/>
      <c r="H218" s="86"/>
    </row>
    <row r="219" spans="3:8" ht="12.75">
      <c r="C219" s="86"/>
      <c r="D219" s="86"/>
      <c r="E219" s="86"/>
      <c r="F219" s="86"/>
      <c r="G219" s="86"/>
      <c r="H219" s="86"/>
    </row>
    <row r="220" spans="3:8" ht="12.75">
      <c r="C220" s="86"/>
      <c r="D220" s="86"/>
      <c r="E220" s="86"/>
      <c r="F220" s="86"/>
      <c r="G220" s="86"/>
      <c r="H220" s="86"/>
    </row>
    <row r="221" spans="3:8" ht="12.75">
      <c r="C221" s="86"/>
      <c r="D221" s="86"/>
      <c r="E221" s="86"/>
      <c r="F221" s="86"/>
      <c r="G221" s="86"/>
      <c r="H221" s="86"/>
    </row>
    <row r="222" spans="3:8" ht="12.75">
      <c r="C222" s="86"/>
      <c r="D222" s="86"/>
      <c r="E222" s="86"/>
      <c r="F222" s="86"/>
      <c r="G222" s="86"/>
      <c r="H222" s="86"/>
    </row>
    <row r="223" spans="3:8" ht="12.75">
      <c r="C223" s="86"/>
      <c r="D223" s="86"/>
      <c r="E223" s="86"/>
      <c r="F223" s="86"/>
      <c r="G223" s="86"/>
      <c r="H223" s="86"/>
    </row>
    <row r="224" spans="3:8" ht="12.75">
      <c r="C224" s="86"/>
      <c r="D224" s="86"/>
      <c r="E224" s="86"/>
      <c r="F224" s="86"/>
      <c r="G224" s="86"/>
      <c r="H224" s="86"/>
    </row>
    <row r="225" spans="3:8" ht="12.75">
      <c r="C225" s="86"/>
      <c r="D225" s="86"/>
      <c r="E225" s="86"/>
      <c r="F225" s="86"/>
      <c r="G225" s="86"/>
      <c r="H225" s="86"/>
    </row>
    <row r="226" spans="3:8" ht="12.75">
      <c r="C226" s="86"/>
      <c r="D226" s="86"/>
      <c r="E226" s="86"/>
      <c r="F226" s="86"/>
      <c r="G226" s="86"/>
      <c r="H226" s="86"/>
    </row>
    <row r="227" spans="3:8" ht="12.75">
      <c r="C227" s="86"/>
      <c r="D227" s="86"/>
      <c r="E227" s="86"/>
      <c r="F227" s="86"/>
      <c r="G227" s="86"/>
      <c r="H227" s="86"/>
    </row>
  </sheetData>
  <mergeCells count="31">
    <mergeCell ref="A61:A63"/>
    <mergeCell ref="A65:A66"/>
    <mergeCell ref="A51:H51"/>
    <mergeCell ref="A52:A54"/>
    <mergeCell ref="A56:A58"/>
    <mergeCell ref="A60:H60"/>
    <mergeCell ref="A37:A38"/>
    <mergeCell ref="A42:H42"/>
    <mergeCell ref="A43:A46"/>
    <mergeCell ref="A49:A50"/>
    <mergeCell ref="B49:B50"/>
    <mergeCell ref="C49:C50"/>
    <mergeCell ref="D49:H49"/>
    <mergeCell ref="C30:C31"/>
    <mergeCell ref="D30:H30"/>
    <mergeCell ref="A32:H32"/>
    <mergeCell ref="A33:A35"/>
    <mergeCell ref="A23:A25"/>
    <mergeCell ref="A27:A28"/>
    <mergeCell ref="A30:A31"/>
    <mergeCell ref="B30:B31"/>
    <mergeCell ref="A10:H10"/>
    <mergeCell ref="A11:A13"/>
    <mergeCell ref="A17:H17"/>
    <mergeCell ref="A18:A21"/>
    <mergeCell ref="B1:C2"/>
    <mergeCell ref="A6:H6"/>
    <mergeCell ref="A8:A9"/>
    <mergeCell ref="B8:B9"/>
    <mergeCell ref="C8:C9"/>
    <mergeCell ref="D8:H8"/>
  </mergeCells>
  <printOptions/>
  <pageMargins left="0.1968503937007874" right="0.1968503937007874" top="0.3937007874015748" bottom="0.3937007874015748" header="0.5118110236220472" footer="0.5118110236220472"/>
  <pageSetup fitToHeight="5" horizontalDpi="300" verticalDpi="300" orientation="landscape" paperSize="9" scale="94" r:id="rId2"/>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Urząd Gminy Chojnów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Ewa Estkowska-Michalak</dc:creator>
  <cp:keywords/>
  <dc:description/>
  <cp:lastModifiedBy>Jolanta Ostrowska</cp:lastModifiedBy>
  <cp:lastPrinted>2008-10-03T09:13:14Z</cp:lastPrinted>
  <dcterms:created xsi:type="dcterms:W3CDTF">2008-09-24T09:52:42Z</dcterms:created>
  <dcterms:modified xsi:type="dcterms:W3CDTF">2008-10-03T09:23:50Z</dcterms:modified>
  <cp:category/>
  <cp:version/>
  <cp:contentType/>
  <cp:contentStatus/>
</cp:coreProperties>
</file>