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<sst xmlns="http://schemas.openxmlformats.org/spreadsheetml/2006/main" count="53" uniqueCount="43">
  <si>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</si>
  <si>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</si>
  <si>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</si>
  <si>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</si>
  <si>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</si>
  <si>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</si>
  <si>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</si>
  <si>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</si>
  <si>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</si>
  <si>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</si>
  <si>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</si>
  <si>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</si>
  <si>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Środki własne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</si>
  <si>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</si>
  <si>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</si>
  <si>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</si>
  <si>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</si>
  <si>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</si>
  <si>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</si>
  <si>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 xml:space="preserve"> Program:RPO</t>
  </si>
  <si>
    <t xml:space="preserve"> Priorytet: 3</t>
  </si>
  <si>
    <r>
      <t>nazwa projektu</t>
    </r>
    <r>
      <rPr>
        <sz val="10"/>
        <rFont val="Arial"/>
        <family val="2"/>
      </rPr>
      <t xml:space="preserve">: Budowa drogi na terenie przeznaczonym pod rozwój gospodarczy (TAG) w Okmianach </t>
    </r>
  </si>
  <si>
    <t>600.60016</t>
  </si>
  <si>
    <t>Rok 2008</t>
  </si>
  <si>
    <t>Wydatki  razem</t>
  </si>
  <si>
    <t>1.2</t>
  </si>
  <si>
    <t xml:space="preserve"> Program: PROW</t>
  </si>
  <si>
    <t xml:space="preserve"> Działanie "Odnowa wsi" Oś 3</t>
  </si>
  <si>
    <r>
      <t>nazwa projektu</t>
    </r>
    <r>
      <rPr>
        <sz val="10"/>
        <rFont val="Arial"/>
        <family val="2"/>
      </rPr>
      <t>: Budowa chodnika w miejscowości Okmiany – „Bezpieczny uczeń - bezpieczny  mieszkaniec</t>
    </r>
  </si>
  <si>
    <t>1.3</t>
  </si>
  <si>
    <t xml:space="preserve"> Program: RPO</t>
  </si>
  <si>
    <t xml:space="preserve"> Priorytet: 7</t>
  </si>
  <si>
    <r>
      <t>nazwa projektu</t>
    </r>
    <r>
      <rPr>
        <sz val="10"/>
        <rFont val="Arial"/>
        <family val="2"/>
      </rPr>
      <t>: Budowa sali sportowej przy Szkole Podstawowej w  Krzywej 52</t>
    </r>
  </si>
  <si>
    <t>801.80101</t>
  </si>
  <si>
    <t>Rok 2009</t>
  </si>
  <si>
    <t>II</t>
  </si>
  <si>
    <t>Wydatki bieżące razem</t>
  </si>
  <si>
    <t xml:space="preserve"> Program: ......</t>
  </si>
  <si>
    <t xml:space="preserve"> Priorytet: …..</t>
  </si>
  <si>
    <r>
      <t>nazwa projektu</t>
    </r>
    <r>
      <rPr>
        <sz val="10"/>
        <rFont val="Arial"/>
        <family val="2"/>
      </rPr>
      <t>: ………</t>
    </r>
  </si>
  <si>
    <t>OGÓŁEM (I+II)</t>
  </si>
  <si>
    <t xml:space="preserve">Załącznik Nr 6 do Uchwały Rady Gminy Chojnów                                                                                                                          Nr XVIII/109/2008 z dnia 23 lutego 2008 r.  </t>
  </si>
  <si>
    <t>Załącznik Nr 15 do Uchwały Rady Gminy Chojnów                                                                             Nr XV/99/2007 z dnia 17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</si>
</sst>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3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4" fillId="0" borderId="4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5" fillId="0" borderId="5" xfId="15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5" fillId="0" borderId="6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64" fontId="9" fillId="0" borderId="6" xfId="15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164" fontId="9" fillId="0" borderId="8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164" fontId="4" fillId="0" borderId="10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4" fillId="0" borderId="13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vertical="center" wrapText="1"/>
    </xf>
    <xf numFmtId="164" fontId="8" fillId="0" borderId="14" xfId="15" applyNumberFormat="1" applyFon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4" fillId="0" borderId="15" xfId="15" applyNumberFormat="1" applyFont="1" applyBorder="1" applyAlignment="1">
      <alignment horizontal="center" vertical="center"/>
    </xf>
    <xf numFmtId="164" fontId="8" fillId="0" borderId="15" xfId="15" applyNumberFormat="1" applyFont="1" applyBorder="1" applyAlignment="1">
      <alignment horizontal="center" vertical="center"/>
    </xf>
    <xf numFmtId="164" fontId="8" fillId="0" borderId="16" xfId="15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9" fontId="0" fillId="0" borderId="7" xfId="15" applyNumberFormat="1" applyFont="1" applyBorder="1" applyAlignment="1">
      <alignment horizontal="center" vertical="center"/>
    </xf>
    <xf numFmtId="49" fontId="0" fillId="0" borderId="8" xfId="15" applyNumberFormat="1" applyFont="1" applyBorder="1" applyAlignment="1">
      <alignment horizontal="center" vertical="center"/>
    </xf>
    <xf numFmtId="49" fontId="0" fillId="0" borderId="5" xfId="15" applyNumberFormat="1" applyFont="1" applyBorder="1" applyAlignment="1">
      <alignment horizontal="center" vertical="center"/>
    </xf>
    <xf numFmtId="164" fontId="5" fillId="0" borderId="7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0" fillId="0" borderId="7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164" fontId="5" fillId="0" borderId="24" xfId="15" applyNumberFormat="1" applyFont="1" applyBorder="1" applyAlignment="1">
      <alignment horizontal="center" vertical="center"/>
    </xf>
    <xf numFmtId="164" fontId="5" fillId="0" borderId="6" xfId="15" applyNumberFormat="1" applyFont="1" applyBorder="1" applyAlignment="1">
      <alignment horizontal="center" vertical="center"/>
    </xf>
    <xf numFmtId="164" fontId="0" fillId="0" borderId="7" xfId="15" applyNumberFormat="1" applyFont="1" applyBorder="1" applyAlignment="1">
      <alignment horizontal="center" vertical="center"/>
    </xf>
    <xf numFmtId="164" fontId="0" fillId="0" borderId="8" xfId="15" applyNumberFormat="1" applyFont="1" applyBorder="1" applyAlignment="1">
      <alignment horizontal="center" vertical="center"/>
    </xf>
    <xf numFmtId="164" fontId="0" fillId="0" borderId="25" xfId="15" applyNumberFormat="1" applyFont="1" applyBorder="1" applyAlignment="1">
      <alignment horizontal="center" vertical="center"/>
    </xf>
    <xf numFmtId="164" fontId="4" fillId="0" borderId="7" xfId="15" applyNumberFormat="1" applyFon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164" fontId="4" fillId="0" borderId="24" xfId="15" applyNumberFormat="1" applyFont="1" applyBorder="1" applyAlignment="1">
      <alignment horizontal="center" vertical="center"/>
    </xf>
    <xf numFmtId="164" fontId="4" fillId="0" borderId="6" xfId="15" applyNumberFormat="1" applyFont="1" applyBorder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workbookViewId="0" topLeftCell="A19">
      <selection activeCell="L39" sqref="L39:Q4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11.8515625" style="0" customWidth="1"/>
    <col min="4" max="4" width="11.421875" style="0" customWidth="1"/>
    <col min="5" max="5" width="14.71093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11.00390625" style="0" customWidth="1"/>
    <col min="10" max="10" width="13.8515625" style="0" customWidth="1"/>
    <col min="11" max="11" width="9.421875" style="0" customWidth="1"/>
    <col min="12" max="12" width="10.8515625" style="0" customWidth="1"/>
  </cols>
  <sheetData>
    <row r="1" spans="2:8" ht="25.5" customHeight="1">
      <c r="B1" s="51" t="s">
        <v>41</v>
      </c>
      <c r="C1" s="51"/>
      <c r="D1" s="51"/>
      <c r="E1" s="51"/>
      <c r="F1" s="51"/>
      <c r="G1" s="51"/>
      <c r="H1" s="51"/>
    </row>
    <row r="2" spans="7:12" ht="27" customHeight="1">
      <c r="G2" s="51" t="s">
        <v>42</v>
      </c>
      <c r="H2" s="51"/>
      <c r="I2" s="51"/>
      <c r="J2" s="51"/>
      <c r="K2" s="51"/>
      <c r="L2" s="51"/>
    </row>
    <row r="3" spans="1:43" ht="17.2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3" ht="28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ht="12.75" customHeight="1" thickBot="1"/>
    <row r="6" spans="1:12" ht="6" customHeight="1" thickTop="1">
      <c r="A6" s="55" t="s">
        <v>2</v>
      </c>
      <c r="B6" s="57" t="s">
        <v>3</v>
      </c>
      <c r="C6" s="59" t="s">
        <v>4</v>
      </c>
      <c r="D6" s="59" t="s">
        <v>5</v>
      </c>
      <c r="E6" s="61"/>
      <c r="F6" s="62"/>
      <c r="G6" s="62"/>
      <c r="H6" s="62"/>
      <c r="I6" s="62"/>
      <c r="J6" s="62"/>
      <c r="K6" s="62"/>
      <c r="L6" s="63"/>
    </row>
    <row r="7" spans="1:12" ht="12.75" customHeight="1">
      <c r="A7" s="56"/>
      <c r="B7" s="58"/>
      <c r="C7" s="60"/>
      <c r="D7" s="60"/>
      <c r="E7" s="47" t="s">
        <v>6</v>
      </c>
      <c r="F7" s="47"/>
      <c r="G7" s="47"/>
      <c r="H7" s="47"/>
      <c r="I7" s="47"/>
      <c r="J7" s="47"/>
      <c r="K7" s="47"/>
      <c r="L7" s="48"/>
    </row>
    <row r="8" spans="1:12" ht="16.5" customHeight="1">
      <c r="A8" s="56"/>
      <c r="B8" s="58"/>
      <c r="C8" s="60"/>
      <c r="D8" s="60"/>
      <c r="E8" s="49" t="s">
        <v>7</v>
      </c>
      <c r="F8" s="49"/>
      <c r="G8" s="49"/>
      <c r="H8" s="49"/>
      <c r="I8" s="49" t="s">
        <v>8</v>
      </c>
      <c r="J8" s="49"/>
      <c r="K8" s="49"/>
      <c r="L8" s="50"/>
    </row>
    <row r="9" spans="1:12" ht="12.75" customHeight="1">
      <c r="A9" s="56"/>
      <c r="B9" s="58"/>
      <c r="C9" s="60"/>
      <c r="D9" s="60"/>
      <c r="E9" s="38" t="s">
        <v>9</v>
      </c>
      <c r="F9" s="64" t="s">
        <v>10</v>
      </c>
      <c r="G9" s="65"/>
      <c r="H9" s="66"/>
      <c r="I9" s="38" t="s">
        <v>11</v>
      </c>
      <c r="J9" s="38" t="s">
        <v>10</v>
      </c>
      <c r="K9" s="38"/>
      <c r="L9" s="67"/>
    </row>
    <row r="10" spans="1:12" ht="31.5" customHeight="1">
      <c r="A10" s="56"/>
      <c r="B10" s="58"/>
      <c r="C10" s="60"/>
      <c r="D10" s="60"/>
      <c r="E10" s="38"/>
      <c r="F10" s="1" t="s">
        <v>12</v>
      </c>
      <c r="G10" s="1" t="s">
        <v>13</v>
      </c>
      <c r="H10" s="1" t="s">
        <v>14</v>
      </c>
      <c r="I10" s="38"/>
      <c r="J10" s="3" t="s">
        <v>15</v>
      </c>
      <c r="K10" s="1" t="s">
        <v>13</v>
      </c>
      <c r="L10" s="2" t="s">
        <v>14</v>
      </c>
    </row>
    <row r="11" spans="1:12" ht="12" customHeight="1">
      <c r="A11" s="4">
        <v>1</v>
      </c>
      <c r="B11" s="5">
        <v>2</v>
      </c>
      <c r="C11" s="6">
        <v>3</v>
      </c>
      <c r="D11" s="6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  <c r="K11" s="6">
        <v>11</v>
      </c>
      <c r="L11" s="7">
        <v>12</v>
      </c>
    </row>
    <row r="12" spans="1:12" ht="17.25" customHeight="1">
      <c r="A12" s="8" t="s">
        <v>16</v>
      </c>
      <c r="B12" s="9" t="s">
        <v>17</v>
      </c>
      <c r="C12" s="10"/>
      <c r="D12" s="11">
        <f>D18+D24+D31</f>
        <v>7373650</v>
      </c>
      <c r="E12" s="12">
        <f>SUM(F12:H12)</f>
        <v>2388948</v>
      </c>
      <c r="F12" s="12">
        <f>F18+F24+F31</f>
        <v>2388948</v>
      </c>
      <c r="G12" s="13">
        <f>SUM(G18,)</f>
        <v>0</v>
      </c>
      <c r="H12" s="13">
        <f>SUM(H18)</f>
        <v>0</v>
      </c>
      <c r="I12" s="13">
        <f>I18+I24+I31</f>
        <v>4984702</v>
      </c>
      <c r="J12" s="13">
        <f>SUM(J18)</f>
        <v>0</v>
      </c>
      <c r="K12" s="13">
        <f>SUM(K18)</f>
        <v>0</v>
      </c>
      <c r="L12" s="14">
        <f>L18+L24+L31</f>
        <v>4984702</v>
      </c>
    </row>
    <row r="13" spans="1:12" ht="12.75">
      <c r="A13" s="68" t="s">
        <v>18</v>
      </c>
      <c r="B13" s="15" t="s">
        <v>19</v>
      </c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12.75">
      <c r="A14" s="69"/>
      <c r="B14" s="16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1:12" ht="12" customHeight="1">
      <c r="A15" s="69"/>
      <c r="B15" s="73" t="s">
        <v>21</v>
      </c>
      <c r="C15" s="75" t="s">
        <v>22</v>
      </c>
      <c r="D15" s="78">
        <v>4325300</v>
      </c>
      <c r="E15" s="78"/>
      <c r="F15" s="78"/>
      <c r="G15" s="80">
        <v>0</v>
      </c>
      <c r="H15" s="78">
        <v>0</v>
      </c>
      <c r="I15" s="78"/>
      <c r="J15" s="80">
        <v>0</v>
      </c>
      <c r="K15" s="80">
        <v>0</v>
      </c>
      <c r="L15" s="82"/>
    </row>
    <row r="16" spans="1:12" ht="33" customHeight="1">
      <c r="A16" s="69"/>
      <c r="B16" s="74"/>
      <c r="C16" s="76"/>
      <c r="D16" s="79"/>
      <c r="E16" s="79"/>
      <c r="F16" s="79"/>
      <c r="G16" s="81"/>
      <c r="H16" s="79"/>
      <c r="I16" s="79"/>
      <c r="J16" s="81"/>
      <c r="K16" s="81"/>
      <c r="L16" s="83"/>
    </row>
    <row r="17" spans="1:12" ht="13.5" customHeight="1">
      <c r="A17" s="69"/>
      <c r="B17" s="18" t="s">
        <v>23</v>
      </c>
      <c r="C17" s="76"/>
      <c r="D17" s="21">
        <f>E17+I17</f>
        <v>4325300</v>
      </c>
      <c r="E17" s="17">
        <f>SUM(F17:H17)</f>
        <v>1957483</v>
      </c>
      <c r="F17" s="17">
        <v>1957483</v>
      </c>
      <c r="G17" s="19">
        <f>SUM(G15)</f>
        <v>0</v>
      </c>
      <c r="H17" s="17">
        <f>SUM(H15)</f>
        <v>0</v>
      </c>
      <c r="I17" s="17">
        <f>SUM(J17:L17)</f>
        <v>2367817</v>
      </c>
      <c r="J17" s="19">
        <f>SUM(J15)</f>
        <v>0</v>
      </c>
      <c r="K17" s="19">
        <f>SUM(K15)</f>
        <v>0</v>
      </c>
      <c r="L17" s="20">
        <v>2367817</v>
      </c>
    </row>
    <row r="18" spans="1:12" ht="14.25" customHeight="1">
      <c r="A18" s="70"/>
      <c r="B18" s="22" t="s">
        <v>24</v>
      </c>
      <c r="C18" s="77"/>
      <c r="D18" s="21">
        <f>E18+I18</f>
        <v>4325300</v>
      </c>
      <c r="E18" s="21">
        <f>E17</f>
        <v>1957483</v>
      </c>
      <c r="F18" s="21">
        <f>F17</f>
        <v>1957483</v>
      </c>
      <c r="G18" s="21">
        <f>SUM(G16:G16)</f>
        <v>0</v>
      </c>
      <c r="H18" s="21">
        <f>SUM(H15:H15)</f>
        <v>0</v>
      </c>
      <c r="I18" s="21">
        <f>I17</f>
        <v>2367817</v>
      </c>
      <c r="J18" s="21">
        <f>SUM(J16:J16)</f>
        <v>0</v>
      </c>
      <c r="K18" s="21">
        <f>SUM(K16:K16)</f>
        <v>0</v>
      </c>
      <c r="L18" s="23">
        <f>L17</f>
        <v>2367817</v>
      </c>
    </row>
    <row r="19" spans="1:12" ht="17.25" customHeight="1">
      <c r="A19" s="68" t="s">
        <v>25</v>
      </c>
      <c r="B19" s="15" t="s">
        <v>26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ht="17.25" customHeight="1">
      <c r="A20" s="69"/>
      <c r="B20" s="16" t="s">
        <v>27</v>
      </c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ht="17.25" customHeight="1">
      <c r="A21" s="69"/>
      <c r="B21" s="73" t="s">
        <v>28</v>
      </c>
      <c r="C21" s="75" t="s">
        <v>22</v>
      </c>
      <c r="D21" s="78">
        <v>500000</v>
      </c>
      <c r="E21" s="78">
        <f>SUM(F21:H22)</f>
        <v>0</v>
      </c>
      <c r="F21" s="78">
        <v>0</v>
      </c>
      <c r="G21" s="80">
        <v>0</v>
      </c>
      <c r="H21" s="78">
        <v>0</v>
      </c>
      <c r="I21" s="78">
        <f>SUM(J21:L22)</f>
        <v>0</v>
      </c>
      <c r="J21" s="80">
        <v>0</v>
      </c>
      <c r="K21" s="80">
        <v>0</v>
      </c>
      <c r="L21" s="82">
        <v>0</v>
      </c>
    </row>
    <row r="22" spans="1:12" ht="36.75" customHeight="1">
      <c r="A22" s="69"/>
      <c r="B22" s="74"/>
      <c r="C22" s="76"/>
      <c r="D22" s="79"/>
      <c r="E22" s="79"/>
      <c r="F22" s="79"/>
      <c r="G22" s="81"/>
      <c r="H22" s="79"/>
      <c r="I22" s="79"/>
      <c r="J22" s="81"/>
      <c r="K22" s="81"/>
      <c r="L22" s="83"/>
    </row>
    <row r="23" spans="1:12" ht="17.25" customHeight="1">
      <c r="A23" s="69"/>
      <c r="B23" s="18" t="s">
        <v>23</v>
      </c>
      <c r="C23" s="76"/>
      <c r="D23" s="17">
        <f>E23+I23</f>
        <v>500000</v>
      </c>
      <c r="E23" s="17">
        <f>SUM(F23:H23)</f>
        <v>213115</v>
      </c>
      <c r="F23" s="17">
        <v>213115</v>
      </c>
      <c r="G23" s="19">
        <f>SUM(G21)</f>
        <v>0</v>
      </c>
      <c r="H23" s="17">
        <f>SUM(H21)</f>
        <v>0</v>
      </c>
      <c r="I23" s="17">
        <f>SUM(J23:L23)</f>
        <v>286885</v>
      </c>
      <c r="J23" s="19">
        <f>SUM(J21)</f>
        <v>0</v>
      </c>
      <c r="K23" s="19">
        <f>SUM(K21)</f>
        <v>0</v>
      </c>
      <c r="L23" s="20">
        <v>286885</v>
      </c>
    </row>
    <row r="24" spans="1:12" ht="17.25" customHeight="1">
      <c r="A24" s="70"/>
      <c r="B24" s="22" t="s">
        <v>24</v>
      </c>
      <c r="C24" s="77"/>
      <c r="D24" s="21">
        <f>E24+I24</f>
        <v>500000</v>
      </c>
      <c r="E24" s="21">
        <f>SUM(F24:H24)</f>
        <v>213115</v>
      </c>
      <c r="F24" s="21">
        <f>F23</f>
        <v>213115</v>
      </c>
      <c r="G24" s="21">
        <f>SUM(G22:G22)</f>
        <v>0</v>
      </c>
      <c r="H24" s="21">
        <f>SUM(H21:H21)</f>
        <v>0</v>
      </c>
      <c r="I24" s="21">
        <f>I23</f>
        <v>286885</v>
      </c>
      <c r="J24" s="21">
        <f>SUM(J22:J22)</f>
        <v>0</v>
      </c>
      <c r="K24" s="21">
        <f>SUM(K22:K22)</f>
        <v>0</v>
      </c>
      <c r="L24" s="23">
        <f>L23</f>
        <v>286885</v>
      </c>
    </row>
    <row r="25" spans="1:12" ht="17.25" customHeight="1">
      <c r="A25" s="68" t="s">
        <v>29</v>
      </c>
      <c r="B25" s="15" t="s">
        <v>30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1:12" ht="15.75" customHeight="1">
      <c r="A26" s="69"/>
      <c r="B26" s="16" t="s">
        <v>31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</row>
    <row r="27" spans="1:12" ht="17.25" customHeight="1">
      <c r="A27" s="69"/>
      <c r="B27" s="73" t="s">
        <v>32</v>
      </c>
      <c r="C27" s="84" t="s">
        <v>33</v>
      </c>
      <c r="D27" s="78">
        <f>D29+D30+418650</f>
        <v>2967000</v>
      </c>
      <c r="E27" s="78">
        <f>SUM(F27:H28)</f>
        <v>0</v>
      </c>
      <c r="F27" s="78"/>
      <c r="G27" s="80"/>
      <c r="H27" s="78">
        <v>0</v>
      </c>
      <c r="I27" s="78">
        <f>SUM(J27:L28)</f>
        <v>0</v>
      </c>
      <c r="J27" s="80"/>
      <c r="K27" s="80"/>
      <c r="L27" s="82"/>
    </row>
    <row r="28" spans="1:12" ht="18" customHeight="1">
      <c r="A28" s="69"/>
      <c r="B28" s="74"/>
      <c r="C28" s="85"/>
      <c r="D28" s="79"/>
      <c r="E28" s="79"/>
      <c r="F28" s="79"/>
      <c r="G28" s="81"/>
      <c r="H28" s="79"/>
      <c r="I28" s="79"/>
      <c r="J28" s="81"/>
      <c r="K28" s="81"/>
      <c r="L28" s="83"/>
    </row>
    <row r="29" spans="1:12" ht="17.25" customHeight="1">
      <c r="A29" s="69"/>
      <c r="B29" s="18" t="s">
        <v>23</v>
      </c>
      <c r="C29" s="85"/>
      <c r="D29" s="17">
        <f>E29+I29</f>
        <v>1310000</v>
      </c>
      <c r="E29" s="17">
        <f>SUM(F29:H29)</f>
        <v>10000</v>
      </c>
      <c r="F29" s="17">
        <v>10000</v>
      </c>
      <c r="G29" s="19"/>
      <c r="H29" s="17"/>
      <c r="I29" s="17">
        <f>SUM(J29:L29)</f>
        <v>1300000</v>
      </c>
      <c r="J29" s="19"/>
      <c r="K29" s="19"/>
      <c r="L29" s="20">
        <v>1300000</v>
      </c>
    </row>
    <row r="30" spans="1:12" ht="17.25" customHeight="1">
      <c r="A30" s="69"/>
      <c r="B30" s="18" t="s">
        <v>34</v>
      </c>
      <c r="C30" s="85"/>
      <c r="D30" s="17">
        <f>E30+I30</f>
        <v>1238350</v>
      </c>
      <c r="E30" s="17">
        <f>SUM(F30:H30)</f>
        <v>208350</v>
      </c>
      <c r="F30" s="17">
        <v>208350</v>
      </c>
      <c r="G30" s="19"/>
      <c r="H30" s="17"/>
      <c r="I30" s="17">
        <f>SUM(J30:L30)</f>
        <v>1030000</v>
      </c>
      <c r="J30" s="19"/>
      <c r="K30" s="19"/>
      <c r="L30" s="20">
        <v>1030000</v>
      </c>
    </row>
    <row r="31" spans="1:12" ht="17.25" customHeight="1" thickBot="1">
      <c r="A31" s="69"/>
      <c r="B31" s="24" t="s">
        <v>24</v>
      </c>
      <c r="C31" s="86"/>
      <c r="D31" s="25">
        <f aca="true" t="shared" si="0" ref="D31:L31">SUM(D29:D30)</f>
        <v>2548350</v>
      </c>
      <c r="E31" s="25">
        <f t="shared" si="0"/>
        <v>218350</v>
      </c>
      <c r="F31" s="25">
        <f t="shared" si="0"/>
        <v>218350</v>
      </c>
      <c r="G31" s="25">
        <f t="shared" si="0"/>
        <v>0</v>
      </c>
      <c r="H31" s="25">
        <f t="shared" si="0"/>
        <v>0</v>
      </c>
      <c r="I31" s="25">
        <f t="shared" si="0"/>
        <v>2330000</v>
      </c>
      <c r="J31" s="25">
        <f t="shared" si="0"/>
        <v>0</v>
      </c>
      <c r="K31" s="25">
        <f t="shared" si="0"/>
        <v>0</v>
      </c>
      <c r="L31" s="26">
        <f t="shared" si="0"/>
        <v>2330000</v>
      </c>
    </row>
    <row r="32" spans="1:12" ht="17.25" customHeight="1" thickBot="1" thickTop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7.25" customHeight="1" thickTop="1">
      <c r="A33" s="31" t="s">
        <v>35</v>
      </c>
      <c r="B33" s="32" t="s">
        <v>36</v>
      </c>
      <c r="C33" s="33">
        <v>0</v>
      </c>
      <c r="D33" s="34">
        <f>D38</f>
        <v>0</v>
      </c>
      <c r="E33" s="34">
        <f>F33+G33+H33</f>
        <v>0</v>
      </c>
      <c r="F33" s="35">
        <v>0</v>
      </c>
      <c r="G33" s="34">
        <v>0</v>
      </c>
      <c r="H33" s="34">
        <f>H38</f>
        <v>0</v>
      </c>
      <c r="I33" s="34">
        <f>I38</f>
        <v>0</v>
      </c>
      <c r="J33" s="34">
        <v>0</v>
      </c>
      <c r="K33" s="34">
        <v>0</v>
      </c>
      <c r="L33" s="36">
        <f>L38</f>
        <v>0</v>
      </c>
    </row>
    <row r="34" spans="1:12" ht="17.25" customHeight="1">
      <c r="A34" s="68" t="s">
        <v>18</v>
      </c>
      <c r="B34" s="15" t="s">
        <v>37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17.25" customHeight="1">
      <c r="A35" s="69"/>
      <c r="B35" s="16" t="s">
        <v>38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17.25" customHeight="1">
      <c r="A36" s="69"/>
      <c r="B36" s="73" t="s">
        <v>39</v>
      </c>
      <c r="C36" s="87">
        <v>0</v>
      </c>
      <c r="D36" s="87"/>
      <c r="E36" s="87">
        <f>SUM(F36:H37)</f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9">
        <v>0</v>
      </c>
    </row>
    <row r="37" spans="1:12" ht="32.25" customHeight="1">
      <c r="A37" s="69"/>
      <c r="B37" s="74"/>
      <c r="C37" s="88"/>
      <c r="D37" s="88"/>
      <c r="E37" s="88"/>
      <c r="F37" s="88"/>
      <c r="G37" s="88"/>
      <c r="H37" s="88"/>
      <c r="I37" s="88"/>
      <c r="J37" s="88"/>
      <c r="K37" s="88"/>
      <c r="L37" s="90"/>
    </row>
    <row r="38" spans="1:12" ht="17.25" customHeight="1">
      <c r="A38" s="70"/>
      <c r="B38" s="22" t="s">
        <v>24</v>
      </c>
      <c r="C38" s="37">
        <v>0</v>
      </c>
      <c r="D38" s="39">
        <f>E38+I38</f>
        <v>0</v>
      </c>
      <c r="E38" s="39">
        <f>SUM(E36:E36)</f>
        <v>0</v>
      </c>
      <c r="F38" s="39">
        <f>SUM(F36:F36)</f>
        <v>0</v>
      </c>
      <c r="G38" s="39">
        <f>SUM(G37:G37)</f>
        <v>0</v>
      </c>
      <c r="H38" s="39">
        <f>SUM(H36:H36)</f>
        <v>0</v>
      </c>
      <c r="I38" s="39">
        <f>SUM(I36:I36)</f>
        <v>0</v>
      </c>
      <c r="J38" s="39">
        <f>SUM(J37:J37)</f>
        <v>0</v>
      </c>
      <c r="K38" s="39">
        <f>SUM(K37:K37)</f>
        <v>0</v>
      </c>
      <c r="L38" s="40">
        <f>SUM(L36:L36)</f>
        <v>0</v>
      </c>
    </row>
    <row r="39" spans="1:13" ht="16.5" customHeight="1" thickBot="1">
      <c r="A39" s="93" t="s">
        <v>40</v>
      </c>
      <c r="B39" s="94"/>
      <c r="C39" s="41">
        <f aca="true" t="shared" si="1" ref="C39:L39">C33+C12</f>
        <v>0</v>
      </c>
      <c r="D39" s="42">
        <f t="shared" si="1"/>
        <v>7373650</v>
      </c>
      <c r="E39" s="42">
        <f t="shared" si="1"/>
        <v>2388948</v>
      </c>
      <c r="F39" s="42">
        <f t="shared" si="1"/>
        <v>2388948</v>
      </c>
      <c r="G39" s="42">
        <f t="shared" si="1"/>
        <v>0</v>
      </c>
      <c r="H39" s="42">
        <f t="shared" si="1"/>
        <v>0</v>
      </c>
      <c r="I39" s="42">
        <f t="shared" si="1"/>
        <v>4984702</v>
      </c>
      <c r="J39" s="42">
        <f t="shared" si="1"/>
        <v>0</v>
      </c>
      <c r="K39" s="42">
        <f t="shared" si="1"/>
        <v>0</v>
      </c>
      <c r="L39" s="43">
        <f t="shared" si="1"/>
        <v>4984702</v>
      </c>
      <c r="M39" s="44"/>
    </row>
    <row r="40" ht="12.75" customHeight="1" thickTop="1">
      <c r="A40" s="45"/>
    </row>
    <row r="41" ht="15.75">
      <c r="A41" s="45"/>
    </row>
    <row r="42" ht="15.75">
      <c r="A42" s="45"/>
    </row>
    <row r="43" ht="15.75">
      <c r="A43" s="46"/>
    </row>
  </sheetData>
  <mergeCells count="71">
    <mergeCell ref="A39:B39"/>
    <mergeCell ref="B1:H1"/>
    <mergeCell ref="I36:I37"/>
    <mergeCell ref="J36:J37"/>
    <mergeCell ref="G36:G37"/>
    <mergeCell ref="H36:H37"/>
    <mergeCell ref="H27:H28"/>
    <mergeCell ref="I27:I28"/>
    <mergeCell ref="J27:J28"/>
    <mergeCell ref="G27:G28"/>
    <mergeCell ref="K36:K37"/>
    <mergeCell ref="L36:L37"/>
    <mergeCell ref="L27:L28"/>
    <mergeCell ref="A34:A38"/>
    <mergeCell ref="C34:L35"/>
    <mergeCell ref="B36:B37"/>
    <mergeCell ref="C36:C37"/>
    <mergeCell ref="D36:D37"/>
    <mergeCell ref="E36:E37"/>
    <mergeCell ref="F36:F37"/>
    <mergeCell ref="K27:K28"/>
    <mergeCell ref="K21:K22"/>
    <mergeCell ref="L21:L22"/>
    <mergeCell ref="A25:A31"/>
    <mergeCell ref="C25:L26"/>
    <mergeCell ref="B27:B28"/>
    <mergeCell ref="C27:C31"/>
    <mergeCell ref="D27:D28"/>
    <mergeCell ref="E27:E28"/>
    <mergeCell ref="F27:F28"/>
    <mergeCell ref="G21:G22"/>
    <mergeCell ref="H21:H22"/>
    <mergeCell ref="I21:I22"/>
    <mergeCell ref="J21:J22"/>
    <mergeCell ref="J15:J16"/>
    <mergeCell ref="K15:K16"/>
    <mergeCell ref="L15:L16"/>
    <mergeCell ref="A19:A24"/>
    <mergeCell ref="C19:L20"/>
    <mergeCell ref="B21:B22"/>
    <mergeCell ref="C21:C24"/>
    <mergeCell ref="D21:D22"/>
    <mergeCell ref="E21:E22"/>
    <mergeCell ref="F21:F22"/>
    <mergeCell ref="A13:A18"/>
    <mergeCell ref="C13:L14"/>
    <mergeCell ref="B15:B16"/>
    <mergeCell ref="C15:C18"/>
    <mergeCell ref="D15:D16"/>
    <mergeCell ref="E15:E16"/>
    <mergeCell ref="F15:F16"/>
    <mergeCell ref="G15:G16"/>
    <mergeCell ref="H15:H16"/>
    <mergeCell ref="I15:I16"/>
    <mergeCell ref="E9:E10"/>
    <mergeCell ref="F9:H9"/>
    <mergeCell ref="I9:I10"/>
    <mergeCell ref="J9:L9"/>
    <mergeCell ref="E6:L6"/>
    <mergeCell ref="E7:L7"/>
    <mergeCell ref="E8:H8"/>
    <mergeCell ref="I8:L8"/>
    <mergeCell ref="A6:A10"/>
    <mergeCell ref="B6:B10"/>
    <mergeCell ref="C6:C10"/>
    <mergeCell ref="D6:D10"/>
    <mergeCell ref="G2:L2"/>
    <mergeCell ref="A3:L3"/>
    <mergeCell ref="V3:AQ3"/>
    <mergeCell ref="A4:L4"/>
    <mergeCell ref="V4:AQ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2008-02-26T07:38:47Z</cp:lastPrinted>
  <dcterms:created xsi:type="dcterms:W3CDTF">2008-02-20T08:08:50Z</dcterms:created>
  <dcterms:modified xsi:type="dcterms:W3CDTF">2008-02-26T07:41:05Z</dcterms:modified>
  <cp:category/>
  <cp:version/>
  <cp:contentType/>
  <cp:contentStatus/>
</cp:coreProperties>
</file>